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таблица" sheetId="1" r:id="rId1"/>
    <sheet name="Расшифровка" sheetId="2" r:id="rId2"/>
  </sheets>
  <definedNames/>
  <calcPr fullCalcOnLoad="1"/>
</workbook>
</file>

<file path=xl/sharedStrings.xml><?xml version="1.0" encoding="utf-8"?>
<sst xmlns="http://schemas.openxmlformats.org/spreadsheetml/2006/main" count="1985" uniqueCount="598">
  <si>
    <t>№</t>
  </si>
  <si>
    <t>Наименование показателя</t>
  </si>
  <si>
    <t>Доля, %</t>
  </si>
  <si>
    <t>Сумма, тыс. руб.</t>
  </si>
  <si>
    <t>Расходы (себестоимость, коммерческие, управленческие) на реализацию продукции от основной деятельности</t>
  </si>
  <si>
    <t>Покупная электроэнергия (мощность)</t>
  </si>
  <si>
    <t>Услуги по передаче электроэнергии</t>
  </si>
  <si>
    <t>Инфраструктурные расходы</t>
  </si>
  <si>
    <t>Условно-постоянные затраты</t>
  </si>
  <si>
    <t>Счет</t>
  </si>
  <si>
    <t>Сальдо на начало периода</t>
  </si>
  <si>
    <t>Обороты за период</t>
  </si>
  <si>
    <t>Сальдо на конец периода</t>
  </si>
  <si>
    <t>Подразделение</t>
  </si>
  <si>
    <t>Дебет</t>
  </si>
  <si>
    <t>Кредит</t>
  </si>
  <si>
    <t>Номенклатурные группы</t>
  </si>
  <si>
    <t>Статьи затрат</t>
  </si>
  <si>
    <t>АУП</t>
  </si>
  <si>
    <t>Аренда а/м</t>
  </si>
  <si>
    <t>&lt;...&gt;</t>
  </si>
  <si>
    <t>Амортизация</t>
  </si>
  <si>
    <t>Итого</t>
  </si>
  <si>
    <t xml:space="preserve">1. </t>
  </si>
  <si>
    <t>Оборотно-сальдовая ведомость по счету 26 за 2015 г.</t>
  </si>
  <si>
    <t>Аренда автотранспорта</t>
  </si>
  <si>
    <t>Аренда помещений</t>
  </si>
  <si>
    <t>Информационные услуги</t>
  </si>
  <si>
    <t>Канцтовары, хоз. нужды</t>
  </si>
  <si>
    <t>Коммунальные и эксплуатационные услуги</t>
  </si>
  <si>
    <t>Материальные расходы</t>
  </si>
  <si>
    <t>Монтажные работы</t>
  </si>
  <si>
    <t>Обслуживание комп.тех. и програм.обеспеч.</t>
  </si>
  <si>
    <t>Оплата труда</t>
  </si>
  <si>
    <t>Охрана объекта</t>
  </si>
  <si>
    <t>Прочие расходы</t>
  </si>
  <si>
    <t>Ремонт офиса</t>
  </si>
  <si>
    <t>Страховые взносы</t>
  </si>
  <si>
    <t>Услуги почты</t>
  </si>
  <si>
    <t>Услуги связи / Интернет</t>
  </si>
  <si>
    <t>Оборотно-сальдовая ведомость по счету 44 за 2015 г.</t>
  </si>
  <si>
    <t>44.01</t>
  </si>
  <si>
    <t>Агентское вознаграждение</t>
  </si>
  <si>
    <t>Вознаграждение поверенного</t>
  </si>
  <si>
    <t>Восстановление кабельной линии</t>
  </si>
  <si>
    <t>ГСМ</t>
  </si>
  <si>
    <t>Командировочные расходы</t>
  </si>
  <si>
    <t>Комиссионное вознаграждение</t>
  </si>
  <si>
    <t>Компенсация гарантирующему поставщику</t>
  </si>
  <si>
    <t>Метрологические услуги</t>
  </si>
  <si>
    <t>Облачная платформа</t>
  </si>
  <si>
    <t>Обучение</t>
  </si>
  <si>
    <t>Оперативно-диспетч.упраление в эл/энергекике</t>
  </si>
  <si>
    <t>Передача в эксплуатацию</t>
  </si>
  <si>
    <t>Разработка проекта</t>
  </si>
  <si>
    <t>Расходы на транспортное срество</t>
  </si>
  <si>
    <t>Списание РБП</t>
  </si>
  <si>
    <t>Услуга участнику ОР по организ.торг и расчету требований</t>
  </si>
  <si>
    <t>Членские взносы</t>
  </si>
  <si>
    <t>Оборотно-сальдовая ведомость по счету 90.02 за 2015 г.</t>
  </si>
  <si>
    <t>90.02</t>
  </si>
  <si>
    <t>90.02.1</t>
  </si>
  <si>
    <t>Электроэнегрия опт</t>
  </si>
  <si>
    <t>Электроэнегрия розница</t>
  </si>
  <si>
    <t>Дата</t>
  </si>
  <si>
    <t>Номер</t>
  </si>
  <si>
    <t>Вид операции</t>
  </si>
  <si>
    <t>Сумма</t>
  </si>
  <si>
    <t>Валюта</t>
  </si>
  <si>
    <t>Контрагент</t>
  </si>
  <si>
    <t>Дата вх.</t>
  </si>
  <si>
    <t>Номер вх.</t>
  </si>
  <si>
    <t>31.01.2015 12:00:02</t>
  </si>
  <si>
    <t>БПСЭ0000012</t>
  </si>
  <si>
    <t>Покупка, комиссия</t>
  </si>
  <si>
    <t>руб.</t>
  </si>
  <si>
    <t>Ульяновскэнерго ОАО</t>
  </si>
  <si>
    <t>31.01.2015</t>
  </si>
  <si>
    <t>б/н</t>
  </si>
  <si>
    <t>31.01.2015 12:00:06</t>
  </si>
  <si>
    <t>БПСЭ0000017</t>
  </si>
  <si>
    <t>000000720/0</t>
  </si>
  <si>
    <t>31.01.2015 12:00:07</t>
  </si>
  <si>
    <t>БПСЭ0000018</t>
  </si>
  <si>
    <t>000000625/0</t>
  </si>
  <si>
    <t>28.02.2015 9:00:00</t>
  </si>
  <si>
    <t>БПСЭ0000013</t>
  </si>
  <si>
    <t>28.02.2015</t>
  </si>
  <si>
    <t>000001491 /0</t>
  </si>
  <si>
    <t>28.02.2015 9:10:00</t>
  </si>
  <si>
    <t>БПСЭ0000019</t>
  </si>
  <si>
    <t>000001384 /0</t>
  </si>
  <si>
    <t>28.02.2015 23:59:59</t>
  </si>
  <si>
    <t>БПСЭ0000047</t>
  </si>
  <si>
    <t>31.03.2015 9:00:00</t>
  </si>
  <si>
    <t>БПСЭ0000022</t>
  </si>
  <si>
    <t>31.03.2015</t>
  </si>
  <si>
    <t>000002294 /0</t>
  </si>
  <si>
    <t>31.03.2015 9:00:01</t>
  </si>
  <si>
    <t>БПСЭ0000023</t>
  </si>
  <si>
    <t>000002295 /0</t>
  </si>
  <si>
    <t>31.03.2015 14:56:38</t>
  </si>
  <si>
    <t>БПСЭ0000077</t>
  </si>
  <si>
    <t>30.04.2015 0:00:00</t>
  </si>
  <si>
    <t>БПСЭ0000103</t>
  </si>
  <si>
    <t>30.04.2015</t>
  </si>
  <si>
    <t>000002358 /0</t>
  </si>
  <si>
    <t>БПСЭ0000020</t>
  </si>
  <si>
    <t>БПСЭ0000021</t>
  </si>
  <si>
    <t>000003065 /0</t>
  </si>
  <si>
    <t>31.05.2015 12:00:05</t>
  </si>
  <si>
    <t>БПСЭ0000115</t>
  </si>
  <si>
    <t>31.05.2015</t>
  </si>
  <si>
    <t>000003823 /0</t>
  </si>
  <si>
    <t>31.05.2015 12:00:09</t>
  </si>
  <si>
    <t>БПСЭ0000121</t>
  </si>
  <si>
    <t>31.05.2015 12:00:10</t>
  </si>
  <si>
    <t>БПСЭ0000123</t>
  </si>
  <si>
    <t>000003106 /0</t>
  </si>
  <si>
    <t>30.06.2015 14:04:56</t>
  </si>
  <si>
    <t>БПСЭ0000137</t>
  </si>
  <si>
    <t>30.06.2015</t>
  </si>
  <si>
    <t>30.06.2015 14:05:06</t>
  </si>
  <si>
    <t>БПСЭ0000149</t>
  </si>
  <si>
    <t>000004608 /0</t>
  </si>
  <si>
    <t>30.06.2015 14:05:07</t>
  </si>
  <si>
    <t>БПСЭ0000150</t>
  </si>
  <si>
    <t>000004622 /0</t>
  </si>
  <si>
    <t>31.07.2015 0:00:00</t>
  </si>
  <si>
    <t>БПСЭ0000173</t>
  </si>
  <si>
    <t>31.07.2015</t>
  </si>
  <si>
    <t>31.07.2015 15:47:26</t>
  </si>
  <si>
    <t>БПСЭ0000159</t>
  </si>
  <si>
    <t>31.07.2015 15:47:29</t>
  </si>
  <si>
    <t>БПСЭ0000163</t>
  </si>
  <si>
    <t>000005431/0</t>
  </si>
  <si>
    <t>31.07.2015 15:47:30</t>
  </si>
  <si>
    <t>БПСЭ0000164</t>
  </si>
  <si>
    <t>000005385/0</t>
  </si>
  <si>
    <t>31.08.2015 14:19:36</t>
  </si>
  <si>
    <t>БПСЭ0000185</t>
  </si>
  <si>
    <t>31.08.2015</t>
  </si>
  <si>
    <t>31.08.2015 14:19:41</t>
  </si>
  <si>
    <t>БПСЭ0000202</t>
  </si>
  <si>
    <t>000006240/0</t>
  </si>
  <si>
    <t>31.08.2015 14:19:42</t>
  </si>
  <si>
    <t>БПСЭ0000203</t>
  </si>
  <si>
    <t>000006238/0</t>
  </si>
  <si>
    <t>30.09.2015 16:38:17</t>
  </si>
  <si>
    <t>БПСЭ0000217</t>
  </si>
  <si>
    <t>30.09.2015</t>
  </si>
  <si>
    <t>000007035/0</t>
  </si>
  <si>
    <t>30.09.2015 17:00:03</t>
  </si>
  <si>
    <t>БПСЭ0000221</t>
  </si>
  <si>
    <t>000007058/0</t>
  </si>
  <si>
    <t>30.09.2015 17:00:04</t>
  </si>
  <si>
    <t>БПСЭ0000222</t>
  </si>
  <si>
    <t>31.10.2015 12:00:12</t>
  </si>
  <si>
    <t>БПСЭ0000253</t>
  </si>
  <si>
    <t>31.10.2015</t>
  </si>
  <si>
    <t>31.10.2015 12:00:16</t>
  </si>
  <si>
    <t>БПСЭ0000262</t>
  </si>
  <si>
    <t>000007112/0</t>
  </si>
  <si>
    <t>31.10.2015 12:00:18</t>
  </si>
  <si>
    <t>БПСЭ0000263</t>
  </si>
  <si>
    <t>000007891/0</t>
  </si>
  <si>
    <t>05.11.2015 16:40:21</t>
  </si>
  <si>
    <t>БПСЭ0000240</t>
  </si>
  <si>
    <t>30.11.2015 13:53:58</t>
  </si>
  <si>
    <t>БПСЭ0000277</t>
  </si>
  <si>
    <t>30.11.2015</t>
  </si>
  <si>
    <t>30.11.2015 13:55:27</t>
  </si>
  <si>
    <t>БПСЭ0000309</t>
  </si>
  <si>
    <t>000008662/0</t>
  </si>
  <si>
    <t>30.11.2015 13:55:29</t>
  </si>
  <si>
    <t>БПСЭ0000310</t>
  </si>
  <si>
    <t>000008709/0</t>
  </si>
  <si>
    <t>31.12.2015 15:00:12</t>
  </si>
  <si>
    <t>БПСЭ0000325</t>
  </si>
  <si>
    <t>31.12.2015</t>
  </si>
  <si>
    <t>000009525/0</t>
  </si>
  <si>
    <t>31.12.2015 15:00:13</t>
  </si>
  <si>
    <t>БПСЭ0000326</t>
  </si>
  <si>
    <t>000009523/0</t>
  </si>
  <si>
    <t>31.12.2015 15:00:16</t>
  </si>
  <si>
    <t>БПСЭ0000327</t>
  </si>
  <si>
    <t>000009477/0</t>
  </si>
  <si>
    <t>31.12.2015 15:00:30</t>
  </si>
  <si>
    <t>БПСЭ0000336</t>
  </si>
  <si>
    <t>всего</t>
  </si>
  <si>
    <t xml:space="preserve">ндс </t>
  </si>
  <si>
    <t>без ндс</t>
  </si>
  <si>
    <t>Сумма без ндс</t>
  </si>
  <si>
    <t>31.10.2015 0:00:00</t>
  </si>
  <si>
    <t>БПСЭ0000248</t>
  </si>
  <si>
    <t>ЦФР ОАО</t>
  </si>
  <si>
    <t>31.10.2015 12:00:05</t>
  </si>
  <si>
    <t>БПСЭ0000247</t>
  </si>
  <si>
    <t>КП-05585</t>
  </si>
  <si>
    <t>31.10.2015 12:00:07</t>
  </si>
  <si>
    <t>БПСЭ0000249</t>
  </si>
  <si>
    <t>31.10.2015 12:00:08</t>
  </si>
  <si>
    <t>БПСЭ0000250</t>
  </si>
  <si>
    <t>31.10.2015 12:00:09</t>
  </si>
  <si>
    <t>БПСЭ0000251</t>
  </si>
  <si>
    <t>БПСЭ0000264</t>
  </si>
  <si>
    <t>КП-05584</t>
  </si>
  <si>
    <t>31.10.2015 12:01:21</t>
  </si>
  <si>
    <t>БПСЭ0000265</t>
  </si>
  <si>
    <t>30.11.2015 13:55:12</t>
  </si>
  <si>
    <t>БПСЭ0000284</t>
  </si>
  <si>
    <t>КП-06187</t>
  </si>
  <si>
    <t>30.11.2015 13:55:13</t>
  </si>
  <si>
    <t>БПСЭ0000285</t>
  </si>
  <si>
    <t>30.11.2015 13:55:14</t>
  </si>
  <si>
    <t>БПСЭ0000293</t>
  </si>
  <si>
    <t>КП-06480</t>
  </si>
  <si>
    <t>30.11.2015 13:55:18</t>
  </si>
  <si>
    <t>БПСЭ0000292</t>
  </si>
  <si>
    <t>30.11.2015 13:55:24</t>
  </si>
  <si>
    <t>БПСЭ0000300</t>
  </si>
  <si>
    <t>30.11.2015 13:55:25</t>
  </si>
  <si>
    <t>БПСЭ0000301</t>
  </si>
  <si>
    <t>31.12.2015 15:00:17</t>
  </si>
  <si>
    <t>БПСЭ0000328</t>
  </si>
  <si>
    <t>КП-06785</t>
  </si>
  <si>
    <t>31.12.2015 15:00:21</t>
  </si>
  <si>
    <t>БПСЭ0000329</t>
  </si>
  <si>
    <t>КП-07082</t>
  </si>
  <si>
    <t>31.12.2015 15:00:25</t>
  </si>
  <si>
    <t>БПСЭ0000331</t>
  </si>
  <si>
    <t>31.12.2015 15:00:26</t>
  </si>
  <si>
    <t>БПСЭ0000332</t>
  </si>
  <si>
    <t>31.12.2015 15:00:27</t>
  </si>
  <si>
    <t>БПСЭ0000333</t>
  </si>
  <si>
    <t>ндс</t>
  </si>
  <si>
    <t>31.01.2015 12:00:10</t>
  </si>
  <si>
    <t>РЭС ООО</t>
  </si>
  <si>
    <t>ОЭС ООО</t>
  </si>
  <si>
    <t>ЭнергоХолдинг-Н, ООО</t>
  </si>
  <si>
    <t>ЭнергоХолдинг ООО</t>
  </si>
  <si>
    <t>МРСК Волги ПАО</t>
  </si>
  <si>
    <t>31.01.2015 23:59:59</t>
  </si>
  <si>
    <t>28.02.2015 9:20:00</t>
  </si>
  <si>
    <t>28.02.2015 9:21:00</t>
  </si>
  <si>
    <t>28.02.2015 9:22:00</t>
  </si>
  <si>
    <t>28.02.2015 9:23:00</t>
  </si>
  <si>
    <t>28.02.2015 9:24:00</t>
  </si>
  <si>
    <t>28.02.2015 9:25:00</t>
  </si>
  <si>
    <t>28.02.2015 9:26:00</t>
  </si>
  <si>
    <t>31.03.2015 14:56:44</t>
  </si>
  <si>
    <t>31.03.2015 14:56:45</t>
  </si>
  <si>
    <t>31.03.2015 14:56:46</t>
  </si>
  <si>
    <t>31.03.2015 14:56:47</t>
  </si>
  <si>
    <t>31.03.2015 14:56:48</t>
  </si>
  <si>
    <t>ГПП ООО</t>
  </si>
  <si>
    <t>31.03.2015 14:56:49</t>
  </si>
  <si>
    <t>31.03.2015 14:56:50</t>
  </si>
  <si>
    <t>31.03.2015 14:56:51</t>
  </si>
  <si>
    <t>30.04.2015 15:01:04</t>
  </si>
  <si>
    <t>30.04.2015 15:01:05</t>
  </si>
  <si>
    <t>30.04.2015 15:01:06</t>
  </si>
  <si>
    <t>30.04.2015 15:01:07</t>
  </si>
  <si>
    <t>30.04.2015 15:01:08</t>
  </si>
  <si>
    <t>30.04.2015 15:01:09</t>
  </si>
  <si>
    <t>30.04.2015 15:01:10</t>
  </si>
  <si>
    <t>30.04.2015 15:01:11</t>
  </si>
  <si>
    <t>31.05.2015 12:00:11</t>
  </si>
  <si>
    <t>31.05.2015 12:00:12</t>
  </si>
  <si>
    <t>31.05.2015 12:00:14</t>
  </si>
  <si>
    <t>31.05.2015 12:00:18</t>
  </si>
  <si>
    <t>31.05.2015 12:00:19</t>
  </si>
  <si>
    <t>31.05.2015 12:00:20</t>
  </si>
  <si>
    <t>31.05.2015 12:00:21</t>
  </si>
  <si>
    <t>31.05.2015 12:00:22</t>
  </si>
  <si>
    <t>30.06.2015 14:05:08</t>
  </si>
  <si>
    <t>30.06.2015 14:05:09</t>
  </si>
  <si>
    <t>30.06.2015 14:05:10</t>
  </si>
  <si>
    <t>30.06.2015 14:05:11</t>
  </si>
  <si>
    <t>30.06.2015 14:05:12</t>
  </si>
  <si>
    <t>30.06.2015 14:05:13</t>
  </si>
  <si>
    <t>30.06.2015 14:05:14</t>
  </si>
  <si>
    <t>30.06.2015 14:05:15</t>
  </si>
  <si>
    <t>30.06.2015 14:05:16</t>
  </si>
  <si>
    <t>УльГЭС МУП</t>
  </si>
  <si>
    <t>31.07.2015 15:47:31</t>
  </si>
  <si>
    <t>31.07.2015 15:47:32</t>
  </si>
  <si>
    <t>31.07.2015 15:47:33</t>
  </si>
  <si>
    <t>31.07.2015 15:47:34</t>
  </si>
  <si>
    <t>31.07.2015 15:47:35</t>
  </si>
  <si>
    <t>31.07.2015 15:47:36</t>
  </si>
  <si>
    <t>31.07.2015 15:47:37</t>
  </si>
  <si>
    <t>31.07.2015 15:48:00</t>
  </si>
  <si>
    <t>31.07.2015 15:48:01</t>
  </si>
  <si>
    <t>31.07.2015 15:48:02</t>
  </si>
  <si>
    <t>31.08.2015 0:00:00</t>
  </si>
  <si>
    <t>31.08.2015 14:19:43</t>
  </si>
  <si>
    <t>31.08.2015 14:19:44</t>
  </si>
  <si>
    <t>31.08.2015 14:19:45</t>
  </si>
  <si>
    <t>31.08.2015 14:19:46</t>
  </si>
  <si>
    <t>31.08.2015 14:19:47</t>
  </si>
  <si>
    <t>31.08.2015 14:19:48</t>
  </si>
  <si>
    <t>31.08.2015 14:19:49</t>
  </si>
  <si>
    <t>31.08.2015 14:19:50</t>
  </si>
  <si>
    <t>31.08.2015 14:19:51</t>
  </si>
  <si>
    <t>31.08.2015 14:19:52</t>
  </si>
  <si>
    <t>ЯВВА</t>
  </si>
  <si>
    <t>30.09.2015 17:00:05</t>
  </si>
  <si>
    <t>30.09.2015 17:00:06</t>
  </si>
  <si>
    <t>30.09.2015 17:00:07</t>
  </si>
  <si>
    <t>30.09.2015 17:00:08</t>
  </si>
  <si>
    <t>30.09.2015 17:00:09</t>
  </si>
  <si>
    <t>30.09.2015 17:00:10</t>
  </si>
  <si>
    <t>30.09.2015 17:00:11</t>
  </si>
  <si>
    <t>30.09.2015 17:00:12</t>
  </si>
  <si>
    <t>30.09.2015 17:00:13</t>
  </si>
  <si>
    <t>30.09.2015 17:00:14</t>
  </si>
  <si>
    <t>30.09.2015 17:00:15</t>
  </si>
  <si>
    <t>30.09.2015 18:00:58</t>
  </si>
  <si>
    <t>ФСК ЕЭС ПАО</t>
  </si>
  <si>
    <t>31.10.2015 12:00:17</t>
  </si>
  <si>
    <t>+</t>
  </si>
  <si>
    <t>31.10.2015 12:00:19</t>
  </si>
  <si>
    <t>31.10.2015 12:00:20</t>
  </si>
  <si>
    <t>++ 3 529 кВт.ч - ЭлегантОПТ. х2,952280р = 10 418,60 без НДС  (12 293,95 с НДС)                  остальное розница</t>
  </si>
  <si>
    <t>31.10.2015 12:00:21</t>
  </si>
  <si>
    <t>31.10.2015 12:00:22</t>
  </si>
  <si>
    <t>31.10.2015 12:00:23</t>
  </si>
  <si>
    <t>++  ОПТ:  346404 кВтч на сумму 1 054 110,01 р. (в тч НДС) - Элегант;    ОПТ 188809кВтч на сумму 574 547,23 р. (в т.ч.НДС) - Висмос;           РОЗНИЦА 5333кВтч на сумму 16 228,35 (в тч НДС)                    Цена на все 2,57882</t>
  </si>
  <si>
    <t>31.10.2015 12:00:24</t>
  </si>
  <si>
    <t>31.10.2015 12:00:25</t>
  </si>
  <si>
    <t>++ ОПТ  Агропромпарк  74496кВтч на сумму 226 691,90 (в тч НДС),           Остальное РОЗНИЦА  770 210 квч на сумму 2 343 754,88р                           цена 2,57882р</t>
  </si>
  <si>
    <t>31.10.2015 12:00:26</t>
  </si>
  <si>
    <t>++ ОПТ все Лента</t>
  </si>
  <si>
    <t>31.10.2015 12:00:27</t>
  </si>
  <si>
    <t>31.10.2015 12:00:28</t>
  </si>
  <si>
    <t>++ ОПТ 703 455,25 р,      остальное розница</t>
  </si>
  <si>
    <t>31.10.2015 12:00:29</t>
  </si>
  <si>
    <t>++  ОПТ178960,67,,    РОзница 121059,20</t>
  </si>
  <si>
    <t>31.10.2015 12:00:30</t>
  </si>
  <si>
    <t>Ново-Рязанская ТЭЦ</t>
  </si>
  <si>
    <t xml:space="preserve">                     мощность опт</t>
  </si>
  <si>
    <t>31.10.2015 12:01:35</t>
  </si>
  <si>
    <t>ТГК-16</t>
  </si>
  <si>
    <t>31.10.2015 12:01:36</t>
  </si>
  <si>
    <t>Межрегионэнергосбыт</t>
  </si>
  <si>
    <t>31.10.2015 12:01:37</t>
  </si>
  <si>
    <t>ТГК-1</t>
  </si>
  <si>
    <t>31.10.2015 12:01:38</t>
  </si>
  <si>
    <t>31.10.2015 12:01:39</t>
  </si>
  <si>
    <t>31.10.2015 12:01:40</t>
  </si>
  <si>
    <t>ТГК-2</t>
  </si>
  <si>
    <t>31.10.2015 12:01:41</t>
  </si>
  <si>
    <t>31.10.2015 12:01:42</t>
  </si>
  <si>
    <t>Мобильные ГТЭС</t>
  </si>
  <si>
    <t>31.10.2015 12:01:43</t>
  </si>
  <si>
    <t>Мосэнерго</t>
  </si>
  <si>
    <t>31.10.2015 12:01:44</t>
  </si>
  <si>
    <t>31.10.2015 12:01:45</t>
  </si>
  <si>
    <t>31.10.2015 12:01:46</t>
  </si>
  <si>
    <t>Интер РАО - Электрогенерация</t>
  </si>
  <si>
    <t>31.10.2015 12:01:47</t>
  </si>
  <si>
    <t>31.10.2015 12:01:48</t>
  </si>
  <si>
    <t>31.10.2015 12:01:49</t>
  </si>
  <si>
    <t>31.10.2015 12:01:50</t>
  </si>
  <si>
    <t>31.10.2015 12:01:51</t>
  </si>
  <si>
    <t>31.10.2015 12:01:52</t>
  </si>
  <si>
    <t>Щекинская ГРЭС</t>
  </si>
  <si>
    <t>31.10.2015 12:01:53</t>
  </si>
  <si>
    <t>Тверская генерация</t>
  </si>
  <si>
    <t>31.10.2015 12:01:54</t>
  </si>
  <si>
    <t>ОГК-2</t>
  </si>
  <si>
    <t>31.10.2015 12:01:55</t>
  </si>
  <si>
    <t>31.10.2015 12:01:56</t>
  </si>
  <si>
    <t>31.10.2015 12:01:57</t>
  </si>
  <si>
    <t>31.10.2015 12:01:58</t>
  </si>
  <si>
    <t>Тобольская ТЭЦ</t>
  </si>
  <si>
    <t>31.10.2015 12:01:59</t>
  </si>
  <si>
    <t>31.10.2015 12:02:00</t>
  </si>
  <si>
    <t>САНОРС Энерготрейд</t>
  </si>
  <si>
    <t>31.10.2015 12:02:01</t>
  </si>
  <si>
    <t>Т Плюс</t>
  </si>
  <si>
    <t>31.10.2015 12:02:02</t>
  </si>
  <si>
    <t>31.10.2015 12:02:03</t>
  </si>
  <si>
    <t>31.10.2015 12:02:04</t>
  </si>
  <si>
    <t>31.10.2015 12:02:05</t>
  </si>
  <si>
    <t>31.10.2015 12:02:06</t>
  </si>
  <si>
    <t>31.10.2015 12:02:07</t>
  </si>
  <si>
    <t>ЛУКОЙЛ-Астраханьэнерго</t>
  </si>
  <si>
    <t>31.10.2015 12:02:08</t>
  </si>
  <si>
    <t>ЛУКОЙЛ-Кубаньэнерго</t>
  </si>
  <si>
    <t>31.10.2015 12:02:09</t>
  </si>
  <si>
    <t>ЛУКОЙЛ-Ставропольэнерго</t>
  </si>
  <si>
    <t>31.10.2015 12:02:10</t>
  </si>
  <si>
    <t>РусГидро</t>
  </si>
  <si>
    <t>31.10.2015 15:11:19</t>
  </si>
  <si>
    <t>31.10.2015 15:11:21</t>
  </si>
  <si>
    <t>31.10.2015 15:11:22</t>
  </si>
  <si>
    <t>Генерирующая компания</t>
  </si>
  <si>
    <t>31.10.2015 15:11:23</t>
  </si>
  <si>
    <t>31.10.2015 15:11:24</t>
  </si>
  <si>
    <t>БГК</t>
  </si>
  <si>
    <t>31.10.2015 15:11:25</t>
  </si>
  <si>
    <t>СГК</t>
  </si>
  <si>
    <t>31.10.2015 15:11:26</t>
  </si>
  <si>
    <t>Фортум ОАО</t>
  </si>
  <si>
    <t>31.10.2015 15:11:27</t>
  </si>
  <si>
    <t>31.10.2015 15:11:28</t>
  </si>
  <si>
    <t>Квадра</t>
  </si>
  <si>
    <t>31.10.2015 15:11:29</t>
  </si>
  <si>
    <t>31.10.2015 15:11:30</t>
  </si>
  <si>
    <t>31.10.2015 15:11:31</t>
  </si>
  <si>
    <t>Автозаводская ТЭЦ</t>
  </si>
  <si>
    <t>31.10.2015 15:11:32</t>
  </si>
  <si>
    <t>Нижневартовская ГРЭС</t>
  </si>
  <si>
    <t>31.10.2015 15:11:33</t>
  </si>
  <si>
    <t>31.10.2015 15:11:34</t>
  </si>
  <si>
    <t>ГТ Энерго</t>
  </si>
  <si>
    <t>31.10.2015 15:11:35</t>
  </si>
  <si>
    <t>Концерн Росэнергоатом</t>
  </si>
  <si>
    <t>31.10.2015 15:11:36</t>
  </si>
  <si>
    <t>31.10.2015 15:11:37</t>
  </si>
  <si>
    <t>31.10.2015 15:11:38</t>
  </si>
  <si>
    <t>31.10.2015 15:11:39</t>
  </si>
  <si>
    <t>Энел Россия</t>
  </si>
  <si>
    <t>31.10.2015 15:11:40</t>
  </si>
  <si>
    <t>31.10.2015 15:11:41</t>
  </si>
  <si>
    <t>31.10.2015 15:11:42</t>
  </si>
  <si>
    <t>Э.ОН Россия</t>
  </si>
  <si>
    <t>31.10.2015 15:11:43</t>
  </si>
  <si>
    <t>31.10.2015 15:11:44</t>
  </si>
  <si>
    <t>ГЭК</t>
  </si>
  <si>
    <t>30.11.2015 13:55:30</t>
  </si>
  <si>
    <t>30.11.2015 13:55:31</t>
  </si>
  <si>
    <t>++ 3 281 кВт.ч - ЭлегантОПТ. х2,952280р = 9687,90 без НДС  (11 431,73 с НДС)                  остальное розница</t>
  </si>
  <si>
    <t>30.11.2015 13:55:32</t>
  </si>
  <si>
    <t>30.11.2015 13:55:33</t>
  </si>
  <si>
    <t>30.11.2015 13:55:34</t>
  </si>
  <si>
    <t>++  ОПТ:  335813 кВтч на сумму 1 021 881.51 р. (в тч НДС) - Элегант;    ОПТ 238243 кВтч на сумму 724 975.26 р. (в т.ч.НДС) - Висмос;           РОЗНИЦА 44759 кВтч на сумму 14 481.68 (в тч НДС)                    Цена на все 2,57882</t>
  </si>
  <si>
    <t>30.11.2015 13:55:35</t>
  </si>
  <si>
    <t>30.11.2015 13:55:36</t>
  </si>
  <si>
    <t>30.11.2015 13:55:37</t>
  </si>
  <si>
    <t>++ ОПТ  Агропромпарк  68962 кВтч на сумму 209 851.89 (в тч НДС),           Остальное РОЗНИЦА  796 896 квч на сумму 2 424 960,59р                           цена 2,57882р</t>
  </si>
  <si>
    <t>30.11.2015 13:55:38</t>
  </si>
  <si>
    <t>30.11.2015 13:55:39</t>
  </si>
  <si>
    <t>++  ОПТ 150 504,04,    Розница 68 169,98</t>
  </si>
  <si>
    <t>30.11.2015 13:55:40</t>
  </si>
  <si>
    <t>++ ОПТ 806 852,79 р,      остальное розница</t>
  </si>
  <si>
    <t>30.11.2015 13:55:44</t>
  </si>
  <si>
    <t>30.11.2015 13:55:45</t>
  </si>
  <si>
    <t>30.11.2015 13:55:46</t>
  </si>
  <si>
    <t>30.11.2015 13:55:47</t>
  </si>
  <si>
    <t>30.11.2015 13:55:48</t>
  </si>
  <si>
    <t>30.11.2015 13:55:49</t>
  </si>
  <si>
    <t>30.11.2015 13:55:50</t>
  </si>
  <si>
    <t>30.11.2015 13:55:51</t>
  </si>
  <si>
    <t>30.11.2015 13:55:52</t>
  </si>
  <si>
    <t>30.11.2015 13:55:53</t>
  </si>
  <si>
    <t>30.11.2015 13:55:54</t>
  </si>
  <si>
    <t>30.11.2015 13:55:55</t>
  </si>
  <si>
    <t>30.11.2015 13:55:56</t>
  </si>
  <si>
    <t>30.11.2015 13:55:57</t>
  </si>
  <si>
    <t>30.11.2015 13:55:58</t>
  </si>
  <si>
    <t>30.11.2015 13:55:59</t>
  </si>
  <si>
    <t>30.11.2015 13:56:00</t>
  </si>
  <si>
    <t>30.11.2015 13:56:01</t>
  </si>
  <si>
    <t>30.11.2015 13:56:02</t>
  </si>
  <si>
    <t>30.11.2015 13:56:03</t>
  </si>
  <si>
    <t>30.11.2015 13:56:04</t>
  </si>
  <si>
    <t>30.11.2015 13:56:05</t>
  </si>
  <si>
    <t>30.11.2015 13:56:06</t>
  </si>
  <si>
    <t>30.11.2015 13:56:07</t>
  </si>
  <si>
    <t>30.11.2015 13:56:08</t>
  </si>
  <si>
    <t>30.11.2015 13:56:09</t>
  </si>
  <si>
    <t>30.11.2015 13:56:10</t>
  </si>
  <si>
    <t>30.11.2015 13:56:11</t>
  </si>
  <si>
    <t>30.11.2015 13:56:12</t>
  </si>
  <si>
    <t>30.11.2015 13:56:13</t>
  </si>
  <si>
    <t>30.11.2015 13:56:14</t>
  </si>
  <si>
    <t>30.11.2015 13:56:15</t>
  </si>
  <si>
    <t>30.11.2015 13:56:16</t>
  </si>
  <si>
    <t>30.11.2015 13:56:17</t>
  </si>
  <si>
    <t>30.11.2015 13:56:18</t>
  </si>
  <si>
    <t>30.11.2015 13:56:19</t>
  </si>
  <si>
    <t>30.11.2015 13:56:20</t>
  </si>
  <si>
    <t>30.11.2015 13:56:21</t>
  </si>
  <si>
    <t>30.11.2015 13:56:22</t>
  </si>
  <si>
    <t>30.11.2015 13:56:23</t>
  </si>
  <si>
    <t>30.11.2015 13:56:24</t>
  </si>
  <si>
    <t>30.11.2015 13:56:25</t>
  </si>
  <si>
    <t>30.11.2015 13:56:26</t>
  </si>
  <si>
    <t>30.11.2015 13:56:27</t>
  </si>
  <si>
    <t>30.11.2015 13:56:28</t>
  </si>
  <si>
    <t>30.11.2015 13:56:29</t>
  </si>
  <si>
    <t>30.11.2015 13:56:30</t>
  </si>
  <si>
    <t>30.11.2015 13:56:31</t>
  </si>
  <si>
    <t>30.11.2015 13:56:32</t>
  </si>
  <si>
    <t>30.11.2015 13:56:33</t>
  </si>
  <si>
    <t>30.11.2015 13:56:34</t>
  </si>
  <si>
    <t>30.11.2015 13:56:35</t>
  </si>
  <si>
    <t>30.11.2015 13:56:36</t>
  </si>
  <si>
    <t>30.11.2015 13:56:37</t>
  </si>
  <si>
    <t>30.11.2015 13:56:38</t>
  </si>
  <si>
    <t>30.11.2015 13:56:39</t>
  </si>
  <si>
    <t>30.11.2015 13:56:40</t>
  </si>
  <si>
    <t>30.11.2015 13:56:41</t>
  </si>
  <si>
    <t>30.11.2015 13:56:42</t>
  </si>
  <si>
    <t>30.11.2015 13:56:43</t>
  </si>
  <si>
    <t>30.11.2015 13:56:44</t>
  </si>
  <si>
    <t>30.11.2015 13:56:45</t>
  </si>
  <si>
    <t>31.12.2015 15:00:14</t>
  </si>
  <si>
    <t>31.12.2015 15:00:15</t>
  </si>
  <si>
    <t>31.12.2015 15:00:32</t>
  </si>
  <si>
    <t>++ 3838 кВт.ч - Элегант (ОРЭМ). х2,952280р = 10418,60 без НДС  (12 293,92 с НДС)                  остальное розница</t>
  </si>
  <si>
    <t>31.12.2015 15:00:33</t>
  </si>
  <si>
    <t>31.12.2015 15:00:34</t>
  </si>
  <si>
    <t>31.12.2015 15:00:35</t>
  </si>
  <si>
    <t>++  ОПТ:  356993 кВтч на сумму 1 086 332.41 р. (в тч НДС) - Элегант;    ОПТ 314403 кВтч на сумму 971945,75 р. (в т.ч.НДС) - Висмос;           РОЗНИЦА 3591 кВтч на сумму 10 927.45 (в тч НДС)                    Цена на все 2,57882</t>
  </si>
  <si>
    <t>31.12.2015 15:00:36</t>
  </si>
  <si>
    <t>31.12.2015 15:00:37</t>
  </si>
  <si>
    <t>31.12.2015 15:00:38</t>
  </si>
  <si>
    <t>++ ОПТ  Агропромпарк  71932 кВтч на сумму 218 889.62 (в тч НДС),           Остальное РОЗНИЦА  796 896 квч на сумму 2 616755,27р                           цена 2,57882р</t>
  </si>
  <si>
    <t>31.12.2015 15:00:39</t>
  </si>
  <si>
    <t>31.12.2015 15:00:41</t>
  </si>
  <si>
    <t>++  ОПТ 180251,72,    Розница 62393,16</t>
  </si>
  <si>
    <t>31.12.2015 15:00:42</t>
  </si>
  <si>
    <t>++ ОПТ 878 910,15 (в тчт НДС) р,      остальное розница</t>
  </si>
  <si>
    <t>31.12.2015 15:00:43</t>
  </si>
  <si>
    <t>Энергосеть</t>
  </si>
  <si>
    <t>31.12.2015 15:00:44</t>
  </si>
  <si>
    <t>31.12.2015 15:00:45</t>
  </si>
  <si>
    <t>31.12.2015 15:00:46</t>
  </si>
  <si>
    <t>31.12.2015 15:00:47</t>
  </si>
  <si>
    <t>31.12.2015 15:00:48</t>
  </si>
  <si>
    <t>31.12.2015 15:00:49</t>
  </si>
  <si>
    <t>31.12.2015 15:00:50</t>
  </si>
  <si>
    <t>31.12.2015 15:00:51</t>
  </si>
  <si>
    <t>31.12.2015 15:00:52</t>
  </si>
  <si>
    <t>31.12.2015 15:00:53</t>
  </si>
  <si>
    <t>31.12.2015 15:00:54</t>
  </si>
  <si>
    <t>31.12.2015 15:00:55</t>
  </si>
  <si>
    <t>31.12.2015 15:00:56</t>
  </si>
  <si>
    <t>31.12.2015 15:00:57</t>
  </si>
  <si>
    <t>31.12.2015 15:00:58</t>
  </si>
  <si>
    <t>31.12.2015 15:00:59</t>
  </si>
  <si>
    <t>31.12.2015 15:01:00</t>
  </si>
  <si>
    <t>31.12.2015 15:01:01</t>
  </si>
  <si>
    <t>31.12.2015 15:01:02</t>
  </si>
  <si>
    <t>31.12.2015 15:01:03</t>
  </si>
  <si>
    <t>31.12.2015 15:01:04</t>
  </si>
  <si>
    <t>31.12.2015 15:01:05</t>
  </si>
  <si>
    <t>31.12.2015 15:01:06</t>
  </si>
  <si>
    <t>31.12.2015 15:01:08</t>
  </si>
  <si>
    <t>31.12.2015 15:01:09</t>
  </si>
  <si>
    <t>31.12.2015 15:01:10</t>
  </si>
  <si>
    <t>31.12.2015 15:01:11</t>
  </si>
  <si>
    <t>31.12.2015 15:01:12</t>
  </si>
  <si>
    <t>31.12.2015 15:01:13</t>
  </si>
  <si>
    <t>31.12.2015 15:01:14</t>
  </si>
  <si>
    <t>31.12.2015 15:01:15</t>
  </si>
  <si>
    <t>31.12.2015 15:01:16</t>
  </si>
  <si>
    <t>31.12.2015 15:01:17</t>
  </si>
  <si>
    <t>31.12.2015 15:01:18</t>
  </si>
  <si>
    <t>31.12.2015 15:01:19</t>
  </si>
  <si>
    <t>31.12.2015 15:01:20</t>
  </si>
  <si>
    <t>31.12.2015 15:01:21</t>
  </si>
  <si>
    <t>31.12.2015 15:01:22</t>
  </si>
  <si>
    <t>31.12.2015 15:01:23</t>
  </si>
  <si>
    <t>31.12.2015 15:01:24</t>
  </si>
  <si>
    <t>31.12.2015 15:01:25</t>
  </si>
  <si>
    <t>31.12.2015 15:01:26</t>
  </si>
  <si>
    <t>31.12.2015 15:01:27</t>
  </si>
  <si>
    <t>31.12.2015 15:01:28</t>
  </si>
  <si>
    <t>31.12.2015 15:01:29</t>
  </si>
  <si>
    <t>31.12.2015 15:01:30</t>
  </si>
  <si>
    <t>31.12.2015 15:01:31</t>
  </si>
  <si>
    <t>31.12.2015 15:01:32</t>
  </si>
  <si>
    <t>31.12.2015 15:01:33</t>
  </si>
  <si>
    <t>31.12.2015 15:01:34</t>
  </si>
  <si>
    <t>31.12.2015 15:01:35</t>
  </si>
  <si>
    <t>31.12.2015 15:01:36</t>
  </si>
  <si>
    <t>31.12.2015 15:01:37</t>
  </si>
  <si>
    <t>31.12.2015 15:01:38</t>
  </si>
  <si>
    <t>31.12.2015 15:01:39</t>
  </si>
  <si>
    <t>31.12.2015 15:01:40</t>
  </si>
  <si>
    <t>31.12.2015 15:01:41</t>
  </si>
  <si>
    <t>31.12.2015 15:01:42</t>
  </si>
  <si>
    <t>31.12.2015 15:01:43</t>
  </si>
  <si>
    <t>31.12.2015 15:01:44</t>
  </si>
  <si>
    <t>31.12.2015 15:01:45</t>
  </si>
  <si>
    <t>31.12.2015 15:01:46</t>
  </si>
  <si>
    <t>Покупка мощности Ульяновскэнерго+ОРЭМ  (БЕЗ НДС)</t>
  </si>
  <si>
    <t>Покупка Э/э Ульяновскэнегро               (БЕЗ НДС)</t>
  </si>
  <si>
    <t>Покупка Э/э ЦФР    (БЕЗ НДС)</t>
  </si>
  <si>
    <t>Передача э/э</t>
  </si>
  <si>
    <t>Условно-постоянные затраты (косвенные)</t>
  </si>
  <si>
    <t>0,05</t>
  </si>
  <si>
    <t>Фактические структура и объем затрат на производство и реализацию товаров (работ, услуг) ООО "СЭСК" в 2019 году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</si>
</sst>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24"/>
      <name val="Arial"/>
      <family val="2"/>
    </font>
    <font>
      <sz val="12"/>
      <name val="Arial"/>
      <family val="2"/>
    </font>
    <font>
      <sz val="8"/>
      <color indexed="24"/>
      <name val="Arial"/>
      <family val="2"/>
    </font>
    <font>
      <b/>
      <sz val="8"/>
      <color indexed="24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24"/>
      <name val="Calibri"/>
      <family val="2"/>
    </font>
    <font>
      <sz val="8"/>
      <name val="Calibri"/>
      <family val="2"/>
    </font>
    <font>
      <b/>
      <sz val="10"/>
      <color indexed="24"/>
      <name val="Calibri"/>
      <family val="2"/>
    </font>
    <font>
      <b/>
      <sz val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9"/>
      </left>
      <right>
        <color indexed="63"/>
      </right>
      <top style="thin">
        <color indexed="29"/>
      </top>
      <bottom style="thin">
        <color indexed="29"/>
      </bottom>
    </border>
    <border>
      <left>
        <color indexed="63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60"/>
      </left>
      <right style="thin">
        <color indexed="60"/>
      </right>
      <top style="thin"/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/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9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9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9"/>
      </top>
      <bottom style="thin">
        <color indexed="2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0" fontId="6" fillId="33" borderId="11" xfId="0" applyNumberFormat="1" applyFont="1" applyFill="1" applyBorder="1" applyAlignment="1">
      <alignment horizontal="left" vertical="top" wrapText="1"/>
    </xf>
    <xf numFmtId="0" fontId="6" fillId="34" borderId="12" xfId="0" applyNumberFormat="1" applyFont="1" applyFill="1" applyBorder="1" applyAlignment="1">
      <alignment horizontal="right" vertical="top" wrapText="1"/>
    </xf>
    <xf numFmtId="4" fontId="6" fillId="34" borderId="12" xfId="0" applyNumberFormat="1" applyFont="1" applyFill="1" applyBorder="1" applyAlignment="1">
      <alignment horizontal="right" vertical="top" wrapText="1"/>
    </xf>
    <xf numFmtId="0" fontId="6" fillId="34" borderId="13" xfId="0" applyNumberFormat="1" applyFont="1" applyFill="1" applyBorder="1" applyAlignment="1">
      <alignment horizontal="right" vertical="top" wrapText="1"/>
    </xf>
    <xf numFmtId="0" fontId="6" fillId="34" borderId="14" xfId="0" applyNumberFormat="1" applyFont="1" applyFill="1" applyBorder="1" applyAlignment="1">
      <alignment horizontal="right" vertical="top" wrapText="1"/>
    </xf>
    <xf numFmtId="0" fontId="6" fillId="35" borderId="12" xfId="0" applyNumberFormat="1" applyFont="1" applyFill="1" applyBorder="1" applyAlignment="1">
      <alignment horizontal="right" vertical="top" wrapText="1"/>
    </xf>
    <xf numFmtId="4" fontId="6" fillId="35" borderId="12" xfId="0" applyNumberFormat="1" applyFont="1" applyFill="1" applyBorder="1" applyAlignment="1">
      <alignment horizontal="right" vertical="top" wrapText="1"/>
    </xf>
    <xf numFmtId="0" fontId="6" fillId="35" borderId="13" xfId="0" applyNumberFormat="1" applyFont="1" applyFill="1" applyBorder="1" applyAlignment="1">
      <alignment horizontal="right" vertical="top" wrapText="1"/>
    </xf>
    <xf numFmtId="0" fontId="6" fillId="35" borderId="14" xfId="0" applyNumberFormat="1" applyFont="1" applyFill="1" applyBorder="1" applyAlignment="1">
      <alignment horizontal="right" vertical="top" wrapText="1"/>
    </xf>
    <xf numFmtId="0" fontId="2" fillId="0" borderId="12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0" fontId="2" fillId="0" borderId="13" xfId="0" applyNumberFormat="1" applyFont="1" applyBorder="1" applyAlignment="1">
      <alignment horizontal="right" vertical="top" wrapText="1"/>
    </xf>
    <xf numFmtId="0" fontId="2" fillId="0" borderId="14" xfId="0" applyNumberFormat="1" applyFont="1" applyBorder="1" applyAlignment="1">
      <alignment horizontal="right" vertical="top" wrapText="1"/>
    </xf>
    <xf numFmtId="2" fontId="2" fillId="0" borderId="12" xfId="0" applyNumberFormat="1" applyFont="1" applyBorder="1" applyAlignment="1">
      <alignment horizontal="right" vertical="top" wrapText="1"/>
    </xf>
    <xf numFmtId="0" fontId="7" fillId="33" borderId="11" xfId="0" applyNumberFormat="1" applyFont="1" applyFill="1" applyBorder="1" applyAlignment="1">
      <alignment horizontal="right" vertical="top" wrapText="1"/>
    </xf>
    <xf numFmtId="4" fontId="7" fillId="33" borderId="11" xfId="0" applyNumberFormat="1" applyFont="1" applyFill="1" applyBorder="1" applyAlignment="1">
      <alignment horizontal="right" vertical="top" wrapText="1"/>
    </xf>
    <xf numFmtId="0" fontId="7" fillId="33" borderId="15" xfId="0" applyNumberFormat="1" applyFont="1" applyFill="1" applyBorder="1" applyAlignment="1">
      <alignment horizontal="right" vertical="top" wrapText="1"/>
    </xf>
    <xf numFmtId="0" fontId="7" fillId="33" borderId="16" xfId="0" applyNumberFormat="1" applyFont="1" applyFill="1" applyBorder="1" applyAlignment="1">
      <alignment horizontal="right" vertical="top" wrapText="1"/>
    </xf>
    <xf numFmtId="0" fontId="58" fillId="0" borderId="0" xfId="0" applyFont="1" applyAlignment="1">
      <alignment horizontal="left"/>
    </xf>
    <xf numFmtId="0" fontId="58" fillId="0" borderId="0" xfId="0" applyFont="1" applyAlignment="1">
      <alignment/>
    </xf>
    <xf numFmtId="4" fontId="48" fillId="0" borderId="0" xfId="0" applyNumberFormat="1" applyFont="1" applyAlignment="1">
      <alignment/>
    </xf>
    <xf numFmtId="0" fontId="59" fillId="0" borderId="17" xfId="0" applyFont="1" applyBorder="1" applyAlignment="1">
      <alignment/>
    </xf>
    <xf numFmtId="4" fontId="48" fillId="0" borderId="18" xfId="0" applyNumberFormat="1" applyFont="1" applyBorder="1" applyAlignment="1">
      <alignment/>
    </xf>
    <xf numFmtId="0" fontId="48" fillId="0" borderId="0" xfId="0" applyFont="1" applyAlignment="1">
      <alignment/>
    </xf>
    <xf numFmtId="0" fontId="58" fillId="0" borderId="10" xfId="0" applyFont="1" applyBorder="1" applyAlignment="1">
      <alignment/>
    </xf>
    <xf numFmtId="0" fontId="58" fillId="0" borderId="19" xfId="0" applyFont="1" applyBorder="1" applyAlignment="1">
      <alignment/>
    </xf>
    <xf numFmtId="0" fontId="58" fillId="0" borderId="20" xfId="0" applyFont="1" applyBorder="1" applyAlignment="1">
      <alignment/>
    </xf>
    <xf numFmtId="0" fontId="58" fillId="0" borderId="21" xfId="0" applyFont="1" applyBorder="1" applyAlignment="1">
      <alignment/>
    </xf>
    <xf numFmtId="0" fontId="58" fillId="0" borderId="22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23" xfId="0" applyFont="1" applyBorder="1" applyAlignment="1">
      <alignment/>
    </xf>
    <xf numFmtId="0" fontId="58" fillId="0" borderId="24" xfId="0" applyFont="1" applyBorder="1" applyAlignment="1">
      <alignment/>
    </xf>
    <xf numFmtId="0" fontId="58" fillId="0" borderId="25" xfId="0" applyFont="1" applyBorder="1" applyAlignment="1">
      <alignment/>
    </xf>
    <xf numFmtId="0" fontId="58" fillId="0" borderId="26" xfId="0" applyFont="1" applyBorder="1" applyAlignment="1">
      <alignment/>
    </xf>
    <xf numFmtId="0" fontId="60" fillId="0" borderId="20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25" xfId="0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61" fillId="0" borderId="10" xfId="0" applyNumberFormat="1" applyFont="1" applyBorder="1" applyAlignment="1">
      <alignment/>
    </xf>
    <xf numFmtId="4" fontId="61" fillId="0" borderId="27" xfId="0" applyNumberFormat="1" applyFont="1" applyBorder="1" applyAlignment="1">
      <alignment/>
    </xf>
    <xf numFmtId="4" fontId="62" fillId="0" borderId="0" xfId="0" applyNumberFormat="1" applyFont="1" applyAlignment="1">
      <alignment/>
    </xf>
    <xf numFmtId="0" fontId="8" fillId="36" borderId="0" xfId="0" applyNumberFormat="1" applyFont="1" applyFill="1" applyBorder="1" applyAlignment="1">
      <alignment horizontal="left" vertical="top"/>
    </xf>
    <xf numFmtId="0" fontId="60" fillId="0" borderId="28" xfId="0" applyFont="1" applyBorder="1" applyAlignment="1">
      <alignment/>
    </xf>
    <xf numFmtId="0" fontId="28" fillId="36" borderId="29" xfId="0" applyNumberFormat="1" applyFont="1" applyFill="1" applyBorder="1" applyAlignment="1">
      <alignment horizontal="left" vertical="top"/>
    </xf>
    <xf numFmtId="4" fontId="28" fillId="36" borderId="29" xfId="0" applyNumberFormat="1" applyFont="1" applyFill="1" applyBorder="1" applyAlignment="1">
      <alignment horizontal="right" vertical="top"/>
    </xf>
    <xf numFmtId="0" fontId="28" fillId="36" borderId="30" xfId="0" applyNumberFormat="1" applyFont="1" applyFill="1" applyBorder="1" applyAlignment="1">
      <alignment horizontal="left" vertical="top"/>
    </xf>
    <xf numFmtId="0" fontId="28" fillId="36" borderId="31" xfId="0" applyNumberFormat="1" applyFont="1" applyFill="1" applyBorder="1" applyAlignment="1">
      <alignment horizontal="left" vertical="top"/>
    </xf>
    <xf numFmtId="4" fontId="28" fillId="36" borderId="31" xfId="0" applyNumberFormat="1" applyFont="1" applyFill="1" applyBorder="1" applyAlignment="1">
      <alignment horizontal="right" vertical="top"/>
    </xf>
    <xf numFmtId="0" fontId="28" fillId="36" borderId="32" xfId="0" applyNumberFormat="1" applyFont="1" applyFill="1" applyBorder="1" applyAlignment="1">
      <alignment horizontal="left" vertical="top"/>
    </xf>
    <xf numFmtId="4" fontId="0" fillId="0" borderId="0" xfId="0" applyNumberFormat="1" applyAlignment="1">
      <alignment horizontal="right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 horizontal="right"/>
    </xf>
    <xf numFmtId="0" fontId="58" fillId="0" borderId="0" xfId="0" applyFont="1" applyAlignment="1">
      <alignment wrapText="1"/>
    </xf>
    <xf numFmtId="0" fontId="0" fillId="0" borderId="0" xfId="0" applyAlignment="1">
      <alignment wrapText="1"/>
    </xf>
    <xf numFmtId="4" fontId="63" fillId="0" borderId="0" xfId="0" applyNumberFormat="1" applyFont="1" applyAlignment="1">
      <alignment/>
    </xf>
    <xf numFmtId="4" fontId="64" fillId="0" borderId="0" xfId="0" applyNumberFormat="1" applyFont="1" applyAlignment="1">
      <alignment/>
    </xf>
    <xf numFmtId="0" fontId="65" fillId="0" borderId="17" xfId="0" applyFont="1" applyBorder="1" applyAlignment="1">
      <alignment horizontal="lef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right"/>
    </xf>
    <xf numFmtId="0" fontId="31" fillId="36" borderId="29" xfId="0" applyNumberFormat="1" applyFont="1" applyFill="1" applyBorder="1" applyAlignment="1">
      <alignment horizontal="left" vertical="top"/>
    </xf>
    <xf numFmtId="4" fontId="31" fillId="36" borderId="29" xfId="0" applyNumberFormat="1" applyFont="1" applyFill="1" applyBorder="1" applyAlignment="1">
      <alignment horizontal="right" vertical="top"/>
    </xf>
    <xf numFmtId="2" fontId="31" fillId="36" borderId="29" xfId="0" applyNumberFormat="1" applyFont="1" applyFill="1" applyBorder="1" applyAlignment="1">
      <alignment horizontal="right" vertical="top"/>
    </xf>
    <xf numFmtId="0" fontId="31" fillId="36" borderId="29" xfId="0" applyNumberFormat="1" applyFont="1" applyFill="1" applyBorder="1" applyAlignment="1">
      <alignment horizontal="left" vertical="top" wrapText="1"/>
    </xf>
    <xf numFmtId="0" fontId="36" fillId="33" borderId="11" xfId="0" applyNumberFormat="1" applyFont="1" applyFill="1" applyBorder="1" applyAlignment="1">
      <alignment horizontal="left" vertical="top" wrapText="1"/>
    </xf>
    <xf numFmtId="0" fontId="36" fillId="34" borderId="12" xfId="0" applyNumberFormat="1" applyFont="1" applyFill="1" applyBorder="1" applyAlignment="1">
      <alignment horizontal="right" vertical="top" wrapText="1"/>
    </xf>
    <xf numFmtId="4" fontId="36" fillId="34" borderId="12" xfId="0" applyNumberFormat="1" applyFont="1" applyFill="1" applyBorder="1" applyAlignment="1">
      <alignment horizontal="right" vertical="top" wrapText="1"/>
    </xf>
    <xf numFmtId="0" fontId="36" fillId="34" borderId="13" xfId="0" applyNumberFormat="1" applyFont="1" applyFill="1" applyBorder="1" applyAlignment="1">
      <alignment horizontal="right" vertical="top" wrapText="1"/>
    </xf>
    <xf numFmtId="0" fontId="36" fillId="34" borderId="14" xfId="0" applyNumberFormat="1" applyFont="1" applyFill="1" applyBorder="1" applyAlignment="1">
      <alignment horizontal="right" vertical="top" wrapText="1"/>
    </xf>
    <xf numFmtId="0" fontId="37" fillId="0" borderId="12" xfId="0" applyNumberFormat="1" applyFont="1" applyBorder="1" applyAlignment="1">
      <alignment horizontal="right" vertical="top" wrapText="1"/>
    </xf>
    <xf numFmtId="4" fontId="37" fillId="0" borderId="12" xfId="0" applyNumberFormat="1" applyFont="1" applyBorder="1" applyAlignment="1">
      <alignment horizontal="right" vertical="top" wrapText="1"/>
    </xf>
    <xf numFmtId="0" fontId="37" fillId="0" borderId="13" xfId="0" applyNumberFormat="1" applyFont="1" applyBorder="1" applyAlignment="1">
      <alignment horizontal="right" vertical="top" wrapText="1"/>
    </xf>
    <xf numFmtId="0" fontId="37" fillId="0" borderId="14" xfId="0" applyNumberFormat="1" applyFont="1" applyBorder="1" applyAlignment="1">
      <alignment horizontal="right" vertical="top" wrapText="1"/>
    </xf>
    <xf numFmtId="0" fontId="38" fillId="33" borderId="11" xfId="0" applyNumberFormat="1" applyFont="1" applyFill="1" applyBorder="1" applyAlignment="1">
      <alignment horizontal="right" vertical="top" wrapText="1"/>
    </xf>
    <xf numFmtId="4" fontId="38" fillId="33" borderId="11" xfId="0" applyNumberFormat="1" applyFont="1" applyFill="1" applyBorder="1" applyAlignment="1">
      <alignment horizontal="right" vertical="top" wrapText="1"/>
    </xf>
    <xf numFmtId="0" fontId="38" fillId="33" borderId="15" xfId="0" applyNumberFormat="1" applyFont="1" applyFill="1" applyBorder="1" applyAlignment="1">
      <alignment horizontal="right" vertical="top" wrapText="1"/>
    </xf>
    <xf numFmtId="0" fontId="38" fillId="33" borderId="16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2" fontId="57" fillId="0" borderId="10" xfId="0" applyNumberFormat="1" applyFont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10" fillId="37" borderId="10" xfId="0" applyNumberFormat="1" applyFont="1" applyFill="1" applyBorder="1" applyAlignment="1">
      <alignment horizontal="right" vertical="top" wrapText="1"/>
    </xf>
    <xf numFmtId="0" fontId="2" fillId="0" borderId="27" xfId="0" applyNumberFormat="1" applyFont="1" applyFill="1" applyBorder="1" applyAlignment="1">
      <alignment horizontal="right" vertical="top" wrapText="1"/>
    </xf>
    <xf numFmtId="4" fontId="2" fillId="0" borderId="27" xfId="0" applyNumberFormat="1" applyFont="1" applyFill="1" applyBorder="1" applyAlignment="1">
      <alignment horizontal="right" vertical="top" wrapText="1"/>
    </xf>
    <xf numFmtId="0" fontId="6" fillId="0" borderId="33" xfId="0" applyNumberFormat="1" applyFont="1" applyFill="1" applyBorder="1" applyAlignment="1">
      <alignment horizontal="right" vertical="top" wrapText="1"/>
    </xf>
    <xf numFmtId="0" fontId="6" fillId="0" borderId="34" xfId="0" applyNumberFormat="1" applyFont="1" applyFill="1" applyBorder="1" applyAlignment="1">
      <alignment horizontal="right" vertical="top" wrapText="1"/>
    </xf>
    <xf numFmtId="4" fontId="6" fillId="0" borderId="34" xfId="0" applyNumberFormat="1" applyFont="1" applyFill="1" applyBorder="1" applyAlignment="1">
      <alignment horizontal="right" vertical="top" wrapText="1"/>
    </xf>
    <xf numFmtId="0" fontId="6" fillId="0" borderId="35" xfId="0" applyNumberFormat="1" applyFont="1" applyFill="1" applyBorder="1" applyAlignment="1">
      <alignment horizontal="right" vertical="top" wrapText="1"/>
    </xf>
    <xf numFmtId="0" fontId="2" fillId="0" borderId="36" xfId="0" applyNumberFormat="1" applyFont="1" applyFill="1" applyBorder="1" applyAlignment="1">
      <alignment horizontal="right" vertical="top" wrapText="1"/>
    </xf>
    <xf numFmtId="4" fontId="10" fillId="37" borderId="36" xfId="0" applyNumberFormat="1" applyFont="1" applyFill="1" applyBorder="1" applyAlignment="1">
      <alignment horizontal="right" vertical="top" wrapText="1"/>
    </xf>
    <xf numFmtId="0" fontId="4" fillId="0" borderId="37" xfId="0" applyNumberFormat="1" applyFont="1" applyFill="1" applyBorder="1" applyAlignment="1">
      <alignment horizontal="right" vertical="top" wrapText="1"/>
    </xf>
    <xf numFmtId="4" fontId="4" fillId="0" borderId="37" xfId="0" applyNumberFormat="1" applyFont="1" applyFill="1" applyBorder="1" applyAlignment="1">
      <alignment horizontal="right" vertical="top" wrapText="1"/>
    </xf>
    <xf numFmtId="0" fontId="4" fillId="0" borderId="38" xfId="0" applyNumberFormat="1" applyFont="1" applyFill="1" applyBorder="1" applyAlignment="1">
      <alignment horizontal="right" vertical="top" wrapText="1"/>
    </xf>
    <xf numFmtId="4" fontId="39" fillId="0" borderId="12" xfId="0" applyNumberFormat="1" applyFont="1" applyBorder="1" applyAlignment="1">
      <alignment horizontal="right" vertical="top" wrapText="1"/>
    </xf>
    <xf numFmtId="3" fontId="57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top" wrapText="1" indent="2"/>
    </xf>
    <xf numFmtId="0" fontId="2" fillId="0" borderId="14" xfId="0" applyNumberFormat="1" applyFont="1" applyBorder="1" applyAlignment="1">
      <alignment horizontal="left" vertical="top" wrapText="1" indent="2"/>
    </xf>
    <xf numFmtId="1" fontId="6" fillId="34" borderId="13" xfId="0" applyNumberFormat="1" applyFont="1" applyFill="1" applyBorder="1" applyAlignment="1">
      <alignment horizontal="left" vertical="top" wrapText="1"/>
    </xf>
    <xf numFmtId="1" fontId="6" fillId="34" borderId="14" xfId="0" applyNumberFormat="1" applyFont="1" applyFill="1" applyBorder="1" applyAlignment="1">
      <alignment horizontal="left" vertical="top" wrapText="1"/>
    </xf>
    <xf numFmtId="0" fontId="6" fillId="34" borderId="13" xfId="0" applyNumberFormat="1" applyFont="1" applyFill="1" applyBorder="1" applyAlignment="1">
      <alignment horizontal="left" vertical="top" wrapText="1" indent="1"/>
    </xf>
    <xf numFmtId="0" fontId="6" fillId="34" borderId="14" xfId="0" applyNumberFormat="1" applyFont="1" applyFill="1" applyBorder="1" applyAlignment="1">
      <alignment horizontal="left" vertical="top" wrapText="1" indent="1"/>
    </xf>
    <xf numFmtId="0" fontId="6" fillId="33" borderId="15" xfId="0" applyNumberFormat="1" applyFont="1" applyFill="1" applyBorder="1" applyAlignment="1">
      <alignment horizontal="left" vertical="top" wrapText="1"/>
    </xf>
    <xf numFmtId="0" fontId="6" fillId="33" borderId="16" xfId="0" applyNumberFormat="1" applyFont="1" applyFill="1" applyBorder="1" applyAlignment="1">
      <alignment horizontal="left" vertical="top" wrapText="1"/>
    </xf>
    <xf numFmtId="0" fontId="6" fillId="33" borderId="39" xfId="0" applyNumberFormat="1" applyFont="1" applyFill="1" applyBorder="1" applyAlignment="1">
      <alignment horizontal="left" vertical="top" wrapText="1"/>
    </xf>
    <xf numFmtId="0" fontId="6" fillId="33" borderId="40" xfId="0" applyNumberFormat="1" applyFont="1" applyFill="1" applyBorder="1" applyAlignment="1">
      <alignment horizontal="left" vertical="top" wrapText="1"/>
    </xf>
    <xf numFmtId="0" fontId="6" fillId="33" borderId="4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 indent="2"/>
    </xf>
    <xf numFmtId="0" fontId="7" fillId="33" borderId="11" xfId="0" applyNumberFormat="1" applyFont="1" applyFill="1" applyBorder="1" applyAlignment="1">
      <alignment horizontal="left" vertical="top"/>
    </xf>
    <xf numFmtId="0" fontId="5" fillId="0" borderId="0" xfId="0" applyNumberFormat="1" applyFont="1" applyAlignment="1">
      <alignment horizontal="left" wrapText="1"/>
    </xf>
    <xf numFmtId="0" fontId="48" fillId="0" borderId="42" xfId="0" applyFont="1" applyBorder="1" applyAlignment="1">
      <alignment horizontal="left" wrapText="1"/>
    </xf>
    <xf numFmtId="0" fontId="6" fillId="33" borderId="11" xfId="0" applyNumberFormat="1" applyFont="1" applyFill="1" applyBorder="1" applyAlignment="1">
      <alignment horizontal="left" vertical="top" wrapText="1"/>
    </xf>
    <xf numFmtId="1" fontId="6" fillId="34" borderId="12" xfId="0" applyNumberFormat="1" applyFont="1" applyFill="1" applyBorder="1" applyAlignment="1">
      <alignment horizontal="left" vertical="top" wrapText="1"/>
    </xf>
    <xf numFmtId="0" fontId="6" fillId="35" borderId="12" xfId="0" applyNumberFormat="1" applyFont="1" applyFill="1" applyBorder="1" applyAlignment="1">
      <alignment horizontal="left" vertical="top" wrapText="1" indent="1"/>
    </xf>
    <xf numFmtId="0" fontId="5" fillId="0" borderId="43" xfId="0" applyNumberFormat="1" applyFont="1" applyBorder="1" applyAlignment="1">
      <alignment horizontal="left" wrapText="1"/>
    </xf>
    <xf numFmtId="0" fontId="7" fillId="33" borderId="44" xfId="0" applyNumberFormat="1" applyFont="1" applyFill="1" applyBorder="1" applyAlignment="1">
      <alignment horizontal="left" vertical="top"/>
    </xf>
    <xf numFmtId="0" fontId="7" fillId="33" borderId="45" xfId="0" applyNumberFormat="1" applyFont="1" applyFill="1" applyBorder="1" applyAlignment="1">
      <alignment horizontal="left" vertical="top"/>
    </xf>
    <xf numFmtId="0" fontId="6" fillId="0" borderId="46" xfId="0" applyNumberFormat="1" applyFont="1" applyFill="1" applyBorder="1" applyAlignment="1">
      <alignment horizontal="left" vertical="top" wrapText="1"/>
    </xf>
    <xf numFmtId="0" fontId="6" fillId="0" borderId="47" xfId="0" applyNumberFormat="1" applyFont="1" applyFill="1" applyBorder="1" applyAlignment="1">
      <alignment horizontal="left" vertical="top" wrapText="1"/>
    </xf>
    <xf numFmtId="0" fontId="6" fillId="0" borderId="48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 indent="2"/>
    </xf>
    <xf numFmtId="0" fontId="2" fillId="0" borderId="36" xfId="0" applyNumberFormat="1" applyFont="1" applyFill="1" applyBorder="1" applyAlignment="1">
      <alignment horizontal="left" vertical="top" wrapText="1" indent="2"/>
    </xf>
    <xf numFmtId="0" fontId="4" fillId="0" borderId="49" xfId="0" applyNumberFormat="1" applyFont="1" applyFill="1" applyBorder="1" applyAlignment="1">
      <alignment horizontal="left" vertical="top"/>
    </xf>
    <xf numFmtId="0" fontId="4" fillId="0" borderId="37" xfId="0" applyNumberFormat="1" applyFont="1" applyFill="1" applyBorder="1" applyAlignment="1">
      <alignment horizontal="left" vertical="top"/>
    </xf>
    <xf numFmtId="0" fontId="6" fillId="0" borderId="5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33" xfId="0" applyNumberFormat="1" applyFont="1" applyFill="1" applyBorder="1" applyAlignment="1">
      <alignment horizontal="left" vertical="top" wrapText="1"/>
    </xf>
    <xf numFmtId="0" fontId="6" fillId="0" borderId="51" xfId="0" applyNumberFormat="1" applyFont="1" applyFill="1" applyBorder="1" applyAlignment="1">
      <alignment horizontal="left" vertical="top" wrapText="1" indent="1"/>
    </xf>
    <xf numFmtId="0" fontId="6" fillId="0" borderId="34" xfId="0" applyNumberFormat="1" applyFont="1" applyFill="1" applyBorder="1" applyAlignment="1">
      <alignment horizontal="left" vertical="top" wrapText="1" indent="1"/>
    </xf>
    <xf numFmtId="0" fontId="2" fillId="0" borderId="27" xfId="0" applyNumberFormat="1" applyFont="1" applyFill="1" applyBorder="1" applyAlignment="1">
      <alignment horizontal="left" vertical="top" wrapText="1" indent="2"/>
    </xf>
    <xf numFmtId="0" fontId="65" fillId="0" borderId="42" xfId="0" applyFont="1" applyBorder="1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4" fontId="62" fillId="0" borderId="36" xfId="0" applyNumberFormat="1" applyFont="1" applyBorder="1" applyAlignment="1">
      <alignment horizontal="center"/>
    </xf>
    <xf numFmtId="4" fontId="62" fillId="0" borderId="27" xfId="0" applyNumberFormat="1" applyFont="1" applyBorder="1" applyAlignment="1">
      <alignment horizontal="center"/>
    </xf>
    <xf numFmtId="0" fontId="8" fillId="36" borderId="10" xfId="0" applyNumberFormat="1" applyFont="1" applyFill="1" applyBorder="1" applyAlignment="1">
      <alignment horizontal="center" vertical="top"/>
    </xf>
    <xf numFmtId="0" fontId="48" fillId="0" borderId="10" xfId="0" applyFont="1" applyBorder="1" applyAlignment="1">
      <alignment horizontal="center"/>
    </xf>
    <xf numFmtId="4" fontId="48" fillId="0" borderId="10" xfId="0" applyNumberFormat="1" applyFont="1" applyBorder="1" applyAlignment="1">
      <alignment horizontal="center"/>
    </xf>
    <xf numFmtId="0" fontId="66" fillId="0" borderId="0" xfId="0" applyFont="1" applyAlignment="1">
      <alignment horizontal="center" wrapText="1"/>
    </xf>
    <xf numFmtId="0" fontId="36" fillId="33" borderId="11" xfId="0" applyNumberFormat="1" applyFont="1" applyFill="1" applyBorder="1" applyAlignment="1">
      <alignment horizontal="left" vertical="top" wrapText="1"/>
    </xf>
    <xf numFmtId="0" fontId="37" fillId="0" borderId="12" xfId="0" applyNumberFormat="1" applyFont="1" applyBorder="1" applyAlignment="1">
      <alignment horizontal="left" vertical="top" wrapText="1" indent="2"/>
    </xf>
    <xf numFmtId="0" fontId="38" fillId="33" borderId="11" xfId="0" applyNumberFormat="1" applyFont="1" applyFill="1" applyBorder="1" applyAlignment="1">
      <alignment horizontal="left" vertical="top"/>
    </xf>
    <xf numFmtId="0" fontId="36" fillId="34" borderId="12" xfId="0" applyNumberFormat="1" applyFont="1" applyFill="1" applyBorder="1" applyAlignment="1">
      <alignment horizontal="left" vertical="top" wrapText="1"/>
    </xf>
    <xf numFmtId="0" fontId="36" fillId="34" borderId="12" xfId="0" applyNumberFormat="1" applyFont="1" applyFill="1" applyBorder="1" applyAlignment="1">
      <alignment horizontal="left" vertical="top" wrapText="1" inden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0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2" max="2" width="48.28125" style="0" customWidth="1"/>
    <col min="3" max="3" width="10.00390625" style="0" customWidth="1"/>
    <col min="4" max="4" width="20.57421875" style="0" customWidth="1"/>
    <col min="5" max="5" width="21.8515625" style="0" customWidth="1"/>
    <col min="6" max="6" width="23.8515625" style="0" customWidth="1"/>
    <col min="7" max="7" width="13.57421875" style="0" customWidth="1"/>
  </cols>
  <sheetData>
    <row r="3" spans="1:4" ht="42" customHeight="1">
      <c r="A3" s="105" t="s">
        <v>597</v>
      </c>
      <c r="B3" s="105"/>
      <c r="C3" s="105"/>
      <c r="D3" s="105"/>
    </row>
    <row r="5" spans="1:4" ht="15.75">
      <c r="A5" s="1" t="s">
        <v>0</v>
      </c>
      <c r="B5" s="1" t="s">
        <v>1</v>
      </c>
      <c r="C5" s="1" t="s">
        <v>2</v>
      </c>
      <c r="D5" s="1" t="s">
        <v>3</v>
      </c>
    </row>
    <row r="6" spans="1:7" ht="47.25">
      <c r="A6" s="1">
        <v>1</v>
      </c>
      <c r="B6" s="2" t="s">
        <v>4</v>
      </c>
      <c r="C6" s="84">
        <v>100</v>
      </c>
      <c r="D6" s="104">
        <v>710556</v>
      </c>
      <c r="E6" s="83"/>
      <c r="G6" s="5"/>
    </row>
    <row r="7" spans="1:5" ht="15.75">
      <c r="A7" s="1">
        <v>2</v>
      </c>
      <c r="B7" s="3" t="s">
        <v>5</v>
      </c>
      <c r="C7" s="84">
        <v>58.39</v>
      </c>
      <c r="D7" s="104">
        <v>414894</v>
      </c>
      <c r="E7" s="83"/>
    </row>
    <row r="8" spans="1:7" ht="15.75">
      <c r="A8" s="1">
        <v>3</v>
      </c>
      <c r="B8" s="3" t="s">
        <v>6</v>
      </c>
      <c r="C8" s="84">
        <v>38.63</v>
      </c>
      <c r="D8" s="104">
        <v>274487</v>
      </c>
      <c r="E8" s="83"/>
      <c r="G8" s="5"/>
    </row>
    <row r="9" spans="1:5" ht="15.75">
      <c r="A9" s="1">
        <v>4</v>
      </c>
      <c r="B9" s="3" t="s">
        <v>7</v>
      </c>
      <c r="C9" s="85" t="s">
        <v>596</v>
      </c>
      <c r="D9" s="104">
        <v>374</v>
      </c>
      <c r="E9" s="83"/>
    </row>
    <row r="10" spans="1:5" ht="15.75">
      <c r="A10" s="1">
        <v>5</v>
      </c>
      <c r="B10" s="3" t="s">
        <v>8</v>
      </c>
      <c r="C10" s="84">
        <v>2.93</v>
      </c>
      <c r="D10" s="104">
        <v>20801</v>
      </c>
      <c r="E10" s="83"/>
    </row>
  </sheetData>
  <sheetProtection/>
  <mergeCells count="1">
    <mergeCell ref="A3:D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2"/>
  <sheetViews>
    <sheetView view="pageBreakPreview" zoomScale="60" workbookViewId="0" topLeftCell="A724">
      <selection activeCell="P745" sqref="P745"/>
    </sheetView>
  </sheetViews>
  <sheetFormatPr defaultColWidth="9.140625" defaultRowHeight="15"/>
  <cols>
    <col min="2" max="2" width="12.28125" style="0" bestFit="1" customWidth="1"/>
    <col min="3" max="3" width="14.28125" style="0" customWidth="1"/>
    <col min="4" max="4" width="15.28125" style="0" customWidth="1"/>
    <col min="5" max="5" width="16.57421875" style="0" customWidth="1"/>
    <col min="6" max="6" width="15.8515625" style="0" customWidth="1"/>
    <col min="7" max="7" width="13.421875" style="0" bestFit="1" customWidth="1"/>
    <col min="8" max="8" width="12.7109375" style="0" customWidth="1"/>
    <col min="10" max="10" width="15.8515625" style="0" customWidth="1"/>
  </cols>
  <sheetData>
    <row r="1" spans="1:10" ht="47.25" customHeight="1" thickBot="1">
      <c r="A1" s="27" t="s">
        <v>23</v>
      </c>
      <c r="B1" s="120" t="str">
        <f>таблица!B6</f>
        <v>Расходы (себестоимость, коммерческие, управленческие) на реализацию продукции от основной деятельности</v>
      </c>
      <c r="C1" s="120"/>
      <c r="D1" s="120"/>
      <c r="E1" s="120"/>
      <c r="F1" s="120"/>
      <c r="G1" s="120"/>
      <c r="H1" s="120"/>
      <c r="I1" s="120"/>
      <c r="J1" s="28">
        <f>E12+E11</f>
        <v>166167410.47</v>
      </c>
    </row>
    <row r="4" spans="1:8" ht="16.5" thickBot="1">
      <c r="A4" s="119" t="s">
        <v>59</v>
      </c>
      <c r="B4" s="119"/>
      <c r="C4" s="119"/>
      <c r="D4" s="119"/>
      <c r="E4" s="119"/>
      <c r="F4" s="119"/>
      <c r="G4" s="119"/>
      <c r="H4" s="119"/>
    </row>
    <row r="5" spans="1:9" ht="10.5" customHeight="1">
      <c r="A5" s="127" t="s">
        <v>9</v>
      </c>
      <c r="B5" s="128"/>
      <c r="C5" s="128" t="s">
        <v>10</v>
      </c>
      <c r="D5" s="128"/>
      <c r="E5" s="128" t="s">
        <v>11</v>
      </c>
      <c r="F5" s="128"/>
      <c r="G5" s="128" t="s">
        <v>12</v>
      </c>
      <c r="H5" s="128"/>
      <c r="I5" s="129"/>
    </row>
    <row r="6" spans="1:9" ht="10.5" customHeight="1">
      <c r="A6" s="134" t="s">
        <v>16</v>
      </c>
      <c r="B6" s="135"/>
      <c r="C6" s="86" t="s">
        <v>14</v>
      </c>
      <c r="D6" s="86" t="s">
        <v>15</v>
      </c>
      <c r="E6" s="86" t="s">
        <v>14</v>
      </c>
      <c r="F6" s="86" t="s">
        <v>15</v>
      </c>
      <c r="G6" s="86" t="s">
        <v>14</v>
      </c>
      <c r="H6" s="135" t="s">
        <v>15</v>
      </c>
      <c r="I6" s="136"/>
    </row>
    <row r="7" spans="1:9" ht="10.5" customHeight="1">
      <c r="A7" s="134" t="s">
        <v>60</v>
      </c>
      <c r="B7" s="135"/>
      <c r="C7" s="87"/>
      <c r="D7" s="87"/>
      <c r="E7" s="88">
        <v>166229922.94</v>
      </c>
      <c r="F7" s="88">
        <v>166229922.94</v>
      </c>
      <c r="G7" s="87"/>
      <c r="H7" s="87"/>
      <c r="I7" s="94"/>
    </row>
    <row r="8" spans="1:9" ht="10.5" customHeight="1" thickBot="1">
      <c r="A8" s="137" t="s">
        <v>61</v>
      </c>
      <c r="B8" s="138"/>
      <c r="C8" s="95"/>
      <c r="D8" s="95"/>
      <c r="E8" s="96">
        <v>166229922.94</v>
      </c>
      <c r="F8" s="96">
        <v>166229922.94</v>
      </c>
      <c r="G8" s="95"/>
      <c r="H8" s="95"/>
      <c r="I8" s="97"/>
    </row>
    <row r="9" spans="1:9" ht="10.5" customHeight="1">
      <c r="A9" s="139" t="s">
        <v>20</v>
      </c>
      <c r="B9" s="139"/>
      <c r="C9" s="92"/>
      <c r="D9" s="92"/>
      <c r="E9" s="92"/>
      <c r="F9" s="93">
        <v>166229922.94</v>
      </c>
      <c r="G9" s="92"/>
      <c r="H9" s="92"/>
      <c r="I9" s="92"/>
    </row>
    <row r="10" spans="1:9" ht="10.5" customHeight="1">
      <c r="A10" s="130" t="s">
        <v>19</v>
      </c>
      <c r="B10" s="130"/>
      <c r="C10" s="89"/>
      <c r="D10" s="89"/>
      <c r="E10" s="90">
        <v>62512.47</v>
      </c>
      <c r="F10" s="89"/>
      <c r="G10" s="89"/>
      <c r="H10" s="89"/>
      <c r="I10" s="89"/>
    </row>
    <row r="11" spans="1:9" ht="10.5" customHeight="1">
      <c r="A11" s="130" t="s">
        <v>62</v>
      </c>
      <c r="B11" s="130"/>
      <c r="C11" s="89"/>
      <c r="D11" s="89"/>
      <c r="E11" s="91">
        <v>21072682.12</v>
      </c>
      <c r="F11" s="89"/>
      <c r="G11" s="89"/>
      <c r="H11" s="89"/>
      <c r="I11" s="89"/>
    </row>
    <row r="12" spans="1:9" ht="10.5" customHeight="1" thickBot="1">
      <c r="A12" s="131" t="s">
        <v>63</v>
      </c>
      <c r="B12" s="131"/>
      <c r="C12" s="98"/>
      <c r="D12" s="98"/>
      <c r="E12" s="99">
        <v>145094728.35</v>
      </c>
      <c r="F12" s="98"/>
      <c r="G12" s="98"/>
      <c r="H12" s="98"/>
      <c r="I12" s="98"/>
    </row>
    <row r="13" spans="1:9" ht="10.5" customHeight="1" thickBot="1">
      <c r="A13" s="132" t="s">
        <v>22</v>
      </c>
      <c r="B13" s="133"/>
      <c r="C13" s="100"/>
      <c r="D13" s="100"/>
      <c r="E13" s="101">
        <v>166229922.94</v>
      </c>
      <c r="F13" s="101">
        <v>166229922.94</v>
      </c>
      <c r="G13" s="100"/>
      <c r="H13" s="100"/>
      <c r="I13" s="102"/>
    </row>
    <row r="14" spans="1:9" ht="15">
      <c r="A14" s="4"/>
      <c r="B14" s="4"/>
      <c r="C14" s="4"/>
      <c r="D14" s="4"/>
      <c r="E14" s="4"/>
      <c r="F14" s="4"/>
      <c r="G14" s="4"/>
      <c r="H14" s="4"/>
      <c r="I14" s="4"/>
    </row>
    <row r="15" spans="1:9" ht="15.75" thickBot="1">
      <c r="A15" s="4"/>
      <c r="B15" s="4"/>
      <c r="C15" s="4"/>
      <c r="D15" s="4"/>
      <c r="E15" s="4"/>
      <c r="F15" s="4"/>
      <c r="G15" s="4"/>
      <c r="H15" s="4"/>
      <c r="I15" s="4"/>
    </row>
    <row r="16" spans="1:10" ht="39.75" customHeight="1" thickBot="1">
      <c r="A16" s="63">
        <v>2</v>
      </c>
      <c r="B16" s="140" t="str">
        <f>таблица!B7</f>
        <v>Покупная электроэнергия (мощность)</v>
      </c>
      <c r="C16" s="140"/>
      <c r="D16" s="140"/>
      <c r="E16" s="140"/>
      <c r="F16" s="140"/>
      <c r="G16" s="140"/>
      <c r="H16" s="140"/>
      <c r="I16" s="140"/>
      <c r="J16" s="28">
        <f>D18+C66+E95</f>
        <v>85256905.66949153</v>
      </c>
    </row>
    <row r="18" spans="1:4" ht="31.5" customHeight="1">
      <c r="A18" s="155" t="s">
        <v>592</v>
      </c>
      <c r="B18" s="155"/>
      <c r="C18" s="155"/>
      <c r="D18" s="47">
        <f>D62</f>
        <v>54069493.83050847</v>
      </c>
    </row>
    <row r="20" spans="1:8" ht="15">
      <c r="A20" s="30" t="s">
        <v>64</v>
      </c>
      <c r="B20" s="30" t="s">
        <v>65</v>
      </c>
      <c r="C20" s="30" t="s">
        <v>66</v>
      </c>
      <c r="D20" s="30" t="s">
        <v>67</v>
      </c>
      <c r="E20" s="30" t="s">
        <v>68</v>
      </c>
      <c r="F20" s="30" t="s">
        <v>69</v>
      </c>
      <c r="G20" s="30" t="s">
        <v>70</v>
      </c>
      <c r="H20" s="30" t="s">
        <v>71</v>
      </c>
    </row>
    <row r="21" spans="1:8" ht="15">
      <c r="A21" s="31" t="s">
        <v>72</v>
      </c>
      <c r="B21" s="40" t="s">
        <v>73</v>
      </c>
      <c r="C21" s="40" t="s">
        <v>74</v>
      </c>
      <c r="D21" s="32"/>
      <c r="E21" s="32" t="s">
        <v>75</v>
      </c>
      <c r="F21" s="32" t="s">
        <v>76</v>
      </c>
      <c r="G21" s="32" t="s">
        <v>77</v>
      </c>
      <c r="H21" s="33" t="s">
        <v>78</v>
      </c>
    </row>
    <row r="22" spans="1:8" ht="15">
      <c r="A22" s="34" t="s">
        <v>79</v>
      </c>
      <c r="B22" s="41" t="s">
        <v>80</v>
      </c>
      <c r="C22" s="41" t="s">
        <v>74</v>
      </c>
      <c r="D22" s="35">
        <v>3360850.13</v>
      </c>
      <c r="E22" s="35" t="s">
        <v>75</v>
      </c>
      <c r="F22" s="35" t="s">
        <v>76</v>
      </c>
      <c r="G22" s="35" t="s">
        <v>77</v>
      </c>
      <c r="H22" s="36" t="s">
        <v>81</v>
      </c>
    </row>
    <row r="23" spans="1:8" ht="15">
      <c r="A23" s="34" t="s">
        <v>82</v>
      </c>
      <c r="B23" s="41" t="s">
        <v>83</v>
      </c>
      <c r="C23" s="41" t="s">
        <v>74</v>
      </c>
      <c r="D23" s="35">
        <v>1936765.38</v>
      </c>
      <c r="E23" s="35" t="s">
        <v>75</v>
      </c>
      <c r="F23" s="35" t="s">
        <v>76</v>
      </c>
      <c r="G23" s="35" t="s">
        <v>77</v>
      </c>
      <c r="H23" s="36" t="s">
        <v>84</v>
      </c>
    </row>
    <row r="24" spans="1:8" ht="15">
      <c r="A24" s="34" t="s">
        <v>85</v>
      </c>
      <c r="B24" s="41" t="s">
        <v>86</v>
      </c>
      <c r="C24" s="41" t="s">
        <v>74</v>
      </c>
      <c r="D24" s="35">
        <v>4019415</v>
      </c>
      <c r="E24" s="35" t="s">
        <v>75</v>
      </c>
      <c r="F24" s="35" t="s">
        <v>76</v>
      </c>
      <c r="G24" s="35" t="s">
        <v>87</v>
      </c>
      <c r="H24" s="36" t="s">
        <v>88</v>
      </c>
    </row>
    <row r="25" spans="1:8" ht="15">
      <c r="A25" s="34" t="s">
        <v>89</v>
      </c>
      <c r="B25" s="41" t="s">
        <v>90</v>
      </c>
      <c r="C25" s="41" t="s">
        <v>74</v>
      </c>
      <c r="D25" s="35">
        <v>1390479.07</v>
      </c>
      <c r="E25" s="35" t="s">
        <v>75</v>
      </c>
      <c r="F25" s="35" t="s">
        <v>76</v>
      </c>
      <c r="G25" s="35" t="s">
        <v>87</v>
      </c>
      <c r="H25" s="36" t="s">
        <v>91</v>
      </c>
    </row>
    <row r="26" spans="1:8" ht="15">
      <c r="A26" s="34" t="s">
        <v>92</v>
      </c>
      <c r="B26" s="41" t="s">
        <v>93</v>
      </c>
      <c r="C26" s="41" t="s">
        <v>74</v>
      </c>
      <c r="D26" s="35"/>
      <c r="E26" s="35" t="s">
        <v>75</v>
      </c>
      <c r="F26" s="35" t="s">
        <v>76</v>
      </c>
      <c r="G26" s="35" t="s">
        <v>87</v>
      </c>
      <c r="H26" s="36" t="s">
        <v>78</v>
      </c>
    </row>
    <row r="27" spans="1:8" ht="15">
      <c r="A27" s="34" t="s">
        <v>94</v>
      </c>
      <c r="B27" s="41" t="s">
        <v>95</v>
      </c>
      <c r="C27" s="41" t="s">
        <v>74</v>
      </c>
      <c r="D27" s="35">
        <v>1146628.85</v>
      </c>
      <c r="E27" s="35" t="s">
        <v>75</v>
      </c>
      <c r="F27" s="35" t="s">
        <v>76</v>
      </c>
      <c r="G27" s="35" t="s">
        <v>96</v>
      </c>
      <c r="H27" s="36" t="s">
        <v>97</v>
      </c>
    </row>
    <row r="28" spans="1:8" ht="15">
      <c r="A28" s="34" t="s">
        <v>98</v>
      </c>
      <c r="B28" s="41" t="s">
        <v>99</v>
      </c>
      <c r="C28" s="41" t="s">
        <v>74</v>
      </c>
      <c r="D28" s="35">
        <v>4692784.41</v>
      </c>
      <c r="E28" s="35" t="s">
        <v>75</v>
      </c>
      <c r="F28" s="35" t="s">
        <v>76</v>
      </c>
      <c r="G28" s="35" t="s">
        <v>96</v>
      </c>
      <c r="H28" s="36" t="s">
        <v>100</v>
      </c>
    </row>
    <row r="29" spans="1:8" ht="15">
      <c r="A29" s="34" t="s">
        <v>101</v>
      </c>
      <c r="B29" s="41" t="s">
        <v>102</v>
      </c>
      <c r="C29" s="41" t="s">
        <v>74</v>
      </c>
      <c r="D29" s="35"/>
      <c r="E29" s="35" t="s">
        <v>75</v>
      </c>
      <c r="F29" s="35" t="s">
        <v>76</v>
      </c>
      <c r="G29" s="35" t="s">
        <v>96</v>
      </c>
      <c r="H29" s="36" t="s">
        <v>78</v>
      </c>
    </row>
    <row r="30" spans="1:8" ht="15">
      <c r="A30" s="34" t="s">
        <v>103</v>
      </c>
      <c r="B30" s="41" t="s">
        <v>104</v>
      </c>
      <c r="C30" s="41" t="s">
        <v>74</v>
      </c>
      <c r="D30" s="35">
        <v>1015161.33</v>
      </c>
      <c r="E30" s="35" t="s">
        <v>75</v>
      </c>
      <c r="F30" s="35" t="s">
        <v>76</v>
      </c>
      <c r="G30" s="35" t="s">
        <v>105</v>
      </c>
      <c r="H30" s="36" t="s">
        <v>106</v>
      </c>
    </row>
    <row r="31" spans="1:8" ht="15">
      <c r="A31" s="34" t="s">
        <v>103</v>
      </c>
      <c r="B31" s="41" t="s">
        <v>107</v>
      </c>
      <c r="C31" s="41" t="s">
        <v>74</v>
      </c>
      <c r="D31" s="35"/>
      <c r="E31" s="35" t="s">
        <v>75</v>
      </c>
      <c r="F31" s="35" t="s">
        <v>76</v>
      </c>
      <c r="G31" s="35" t="s">
        <v>105</v>
      </c>
      <c r="H31" s="36" t="s">
        <v>78</v>
      </c>
    </row>
    <row r="32" spans="1:8" ht="15">
      <c r="A32" s="34" t="s">
        <v>103</v>
      </c>
      <c r="B32" s="41" t="s">
        <v>108</v>
      </c>
      <c r="C32" s="41" t="s">
        <v>74</v>
      </c>
      <c r="D32" s="35">
        <v>4662856.32</v>
      </c>
      <c r="E32" s="35" t="s">
        <v>75</v>
      </c>
      <c r="F32" s="35" t="s">
        <v>76</v>
      </c>
      <c r="G32" s="35" t="s">
        <v>105</v>
      </c>
      <c r="H32" s="36" t="s">
        <v>109</v>
      </c>
    </row>
    <row r="33" spans="1:8" ht="15">
      <c r="A33" s="34" t="s">
        <v>110</v>
      </c>
      <c r="B33" s="41" t="s">
        <v>111</v>
      </c>
      <c r="C33" s="41" t="s">
        <v>74</v>
      </c>
      <c r="D33" s="35">
        <v>852325.3</v>
      </c>
      <c r="E33" s="35" t="s">
        <v>75</v>
      </c>
      <c r="F33" s="35" t="s">
        <v>76</v>
      </c>
      <c r="G33" s="35" t="s">
        <v>112</v>
      </c>
      <c r="H33" s="36" t="s">
        <v>113</v>
      </c>
    </row>
    <row r="34" spans="1:8" ht="15">
      <c r="A34" s="34" t="s">
        <v>114</v>
      </c>
      <c r="B34" s="41" t="s">
        <v>115</v>
      </c>
      <c r="C34" s="41" t="s">
        <v>74</v>
      </c>
      <c r="D34" s="35"/>
      <c r="E34" s="35" t="s">
        <v>75</v>
      </c>
      <c r="F34" s="35" t="s">
        <v>76</v>
      </c>
      <c r="G34" s="35" t="s">
        <v>112</v>
      </c>
      <c r="H34" s="36" t="s">
        <v>78</v>
      </c>
    </row>
    <row r="35" spans="1:8" ht="15">
      <c r="A35" s="34" t="s">
        <v>116</v>
      </c>
      <c r="B35" s="41" t="s">
        <v>117</v>
      </c>
      <c r="C35" s="41" t="s">
        <v>74</v>
      </c>
      <c r="D35" s="35">
        <v>3768617.71</v>
      </c>
      <c r="E35" s="35" t="s">
        <v>75</v>
      </c>
      <c r="F35" s="35" t="s">
        <v>76</v>
      </c>
      <c r="G35" s="35" t="s">
        <v>112</v>
      </c>
      <c r="H35" s="36" t="s">
        <v>118</v>
      </c>
    </row>
    <row r="36" spans="1:8" ht="15">
      <c r="A36" s="34" t="s">
        <v>119</v>
      </c>
      <c r="B36" s="41" t="s">
        <v>120</v>
      </c>
      <c r="C36" s="41" t="s">
        <v>74</v>
      </c>
      <c r="D36" s="35"/>
      <c r="E36" s="35" t="s">
        <v>75</v>
      </c>
      <c r="F36" s="35" t="s">
        <v>76</v>
      </c>
      <c r="G36" s="35" t="s">
        <v>121</v>
      </c>
      <c r="H36" s="36" t="s">
        <v>78</v>
      </c>
    </row>
    <row r="37" spans="1:8" ht="15">
      <c r="A37" s="34" t="s">
        <v>122</v>
      </c>
      <c r="B37" s="41" t="s">
        <v>123</v>
      </c>
      <c r="C37" s="41" t="s">
        <v>74</v>
      </c>
      <c r="D37" s="35">
        <v>425105.61</v>
      </c>
      <c r="E37" s="35" t="s">
        <v>75</v>
      </c>
      <c r="F37" s="35" t="s">
        <v>76</v>
      </c>
      <c r="G37" s="35" t="s">
        <v>121</v>
      </c>
      <c r="H37" s="36" t="s">
        <v>124</v>
      </c>
    </row>
    <row r="38" spans="1:8" ht="15">
      <c r="A38" s="34" t="s">
        <v>125</v>
      </c>
      <c r="B38" s="41" t="s">
        <v>126</v>
      </c>
      <c r="C38" s="41" t="s">
        <v>74</v>
      </c>
      <c r="D38" s="35">
        <v>4555014.07</v>
      </c>
      <c r="E38" s="35" t="s">
        <v>75</v>
      </c>
      <c r="F38" s="35" t="s">
        <v>76</v>
      </c>
      <c r="G38" s="35" t="s">
        <v>121</v>
      </c>
      <c r="H38" s="36" t="s">
        <v>127</v>
      </c>
    </row>
    <row r="39" spans="1:8" ht="15">
      <c r="A39" s="34" t="s">
        <v>128</v>
      </c>
      <c r="B39" s="41" t="s">
        <v>129</v>
      </c>
      <c r="C39" s="41" t="s">
        <v>74</v>
      </c>
      <c r="D39" s="35"/>
      <c r="E39" s="35" t="s">
        <v>75</v>
      </c>
      <c r="F39" s="35" t="s">
        <v>76</v>
      </c>
      <c r="G39" s="35" t="s">
        <v>130</v>
      </c>
      <c r="H39" s="36" t="s">
        <v>78</v>
      </c>
    </row>
    <row r="40" spans="1:8" ht="15">
      <c r="A40" s="34" t="s">
        <v>131</v>
      </c>
      <c r="B40" s="41" t="s">
        <v>132</v>
      </c>
      <c r="C40" s="41" t="s">
        <v>74</v>
      </c>
      <c r="D40" s="35"/>
      <c r="E40" s="35" t="s">
        <v>75</v>
      </c>
      <c r="F40" s="35" t="s">
        <v>76</v>
      </c>
      <c r="G40" s="35" t="s">
        <v>130</v>
      </c>
      <c r="H40" s="36" t="s">
        <v>78</v>
      </c>
    </row>
    <row r="41" spans="1:8" ht="15">
      <c r="A41" s="34" t="s">
        <v>133</v>
      </c>
      <c r="B41" s="41" t="s">
        <v>134</v>
      </c>
      <c r="C41" s="41" t="s">
        <v>74</v>
      </c>
      <c r="D41" s="35">
        <v>427912.3</v>
      </c>
      <c r="E41" s="35" t="s">
        <v>75</v>
      </c>
      <c r="F41" s="35" t="s">
        <v>76</v>
      </c>
      <c r="G41" s="35" t="s">
        <v>130</v>
      </c>
      <c r="H41" s="36" t="s">
        <v>135</v>
      </c>
    </row>
    <row r="42" spans="1:8" ht="15">
      <c r="A42" s="34" t="s">
        <v>136</v>
      </c>
      <c r="B42" s="41" t="s">
        <v>137</v>
      </c>
      <c r="C42" s="41" t="s">
        <v>74</v>
      </c>
      <c r="D42" s="35">
        <v>5361954.18</v>
      </c>
      <c r="E42" s="35" t="s">
        <v>75</v>
      </c>
      <c r="F42" s="35" t="s">
        <v>76</v>
      </c>
      <c r="G42" s="35" t="s">
        <v>130</v>
      </c>
      <c r="H42" s="36" t="s">
        <v>138</v>
      </c>
    </row>
    <row r="43" spans="1:8" ht="15">
      <c r="A43" s="34" t="s">
        <v>139</v>
      </c>
      <c r="B43" s="41" t="s">
        <v>140</v>
      </c>
      <c r="C43" s="41" t="s">
        <v>74</v>
      </c>
      <c r="D43" s="35"/>
      <c r="E43" s="35" t="s">
        <v>75</v>
      </c>
      <c r="F43" s="35" t="s">
        <v>76</v>
      </c>
      <c r="G43" s="35" t="s">
        <v>141</v>
      </c>
      <c r="H43" s="36" t="s">
        <v>78</v>
      </c>
    </row>
    <row r="44" spans="1:8" ht="15">
      <c r="A44" s="34" t="s">
        <v>142</v>
      </c>
      <c r="B44" s="41" t="s">
        <v>143</v>
      </c>
      <c r="C44" s="41" t="s">
        <v>74</v>
      </c>
      <c r="D44" s="35">
        <v>5012420.52</v>
      </c>
      <c r="E44" s="35" t="s">
        <v>75</v>
      </c>
      <c r="F44" s="35" t="s">
        <v>76</v>
      </c>
      <c r="G44" s="35" t="s">
        <v>141</v>
      </c>
      <c r="H44" s="36" t="s">
        <v>144</v>
      </c>
    </row>
    <row r="45" spans="1:8" ht="15">
      <c r="A45" s="34" t="s">
        <v>145</v>
      </c>
      <c r="B45" s="41" t="s">
        <v>146</v>
      </c>
      <c r="C45" s="41" t="s">
        <v>74</v>
      </c>
      <c r="D45" s="35">
        <v>413487.1</v>
      </c>
      <c r="E45" s="35" t="s">
        <v>75</v>
      </c>
      <c r="F45" s="35" t="s">
        <v>76</v>
      </c>
      <c r="G45" s="35" t="s">
        <v>141</v>
      </c>
      <c r="H45" s="36" t="s">
        <v>147</v>
      </c>
    </row>
    <row r="46" spans="1:8" ht="15">
      <c r="A46" s="34" t="s">
        <v>148</v>
      </c>
      <c r="B46" s="41" t="s">
        <v>149</v>
      </c>
      <c r="C46" s="41" t="s">
        <v>74</v>
      </c>
      <c r="D46" s="35">
        <v>415076.55</v>
      </c>
      <c r="E46" s="35" t="s">
        <v>75</v>
      </c>
      <c r="F46" s="35" t="s">
        <v>76</v>
      </c>
      <c r="G46" s="35" t="s">
        <v>150</v>
      </c>
      <c r="H46" s="36" t="s">
        <v>151</v>
      </c>
    </row>
    <row r="47" spans="1:8" ht="15">
      <c r="A47" s="34" t="s">
        <v>152</v>
      </c>
      <c r="B47" s="41" t="s">
        <v>153</v>
      </c>
      <c r="C47" s="41" t="s">
        <v>74</v>
      </c>
      <c r="D47" s="35">
        <v>5299181.86</v>
      </c>
      <c r="E47" s="35" t="s">
        <v>75</v>
      </c>
      <c r="F47" s="35" t="s">
        <v>76</v>
      </c>
      <c r="G47" s="35" t="s">
        <v>150</v>
      </c>
      <c r="H47" s="36" t="s">
        <v>154</v>
      </c>
    </row>
    <row r="48" spans="1:8" ht="15">
      <c r="A48" s="34" t="s">
        <v>155</v>
      </c>
      <c r="B48" s="41" t="s">
        <v>156</v>
      </c>
      <c r="C48" s="41" t="s">
        <v>74</v>
      </c>
      <c r="D48" s="35"/>
      <c r="E48" s="35" t="s">
        <v>75</v>
      </c>
      <c r="F48" s="35" t="s">
        <v>76</v>
      </c>
      <c r="G48" s="35" t="s">
        <v>150</v>
      </c>
      <c r="H48" s="36" t="s">
        <v>78</v>
      </c>
    </row>
    <row r="49" spans="1:8" ht="15">
      <c r="A49" s="34" t="s">
        <v>157</v>
      </c>
      <c r="B49" s="41" t="s">
        <v>158</v>
      </c>
      <c r="C49" s="41" t="s">
        <v>74</v>
      </c>
      <c r="D49" s="35"/>
      <c r="E49" s="35" t="s">
        <v>75</v>
      </c>
      <c r="F49" s="35" t="s">
        <v>76</v>
      </c>
      <c r="G49" s="35" t="s">
        <v>159</v>
      </c>
      <c r="H49" s="36" t="s">
        <v>78</v>
      </c>
    </row>
    <row r="50" spans="1:8" ht="15">
      <c r="A50" s="34" t="s">
        <v>160</v>
      </c>
      <c r="B50" s="41" t="s">
        <v>161</v>
      </c>
      <c r="C50" s="41" t="s">
        <v>74</v>
      </c>
      <c r="D50" s="35">
        <v>4823516.08</v>
      </c>
      <c r="E50" s="35" t="s">
        <v>75</v>
      </c>
      <c r="F50" s="35" t="s">
        <v>76</v>
      </c>
      <c r="G50" s="35" t="s">
        <v>159</v>
      </c>
      <c r="H50" s="36" t="s">
        <v>162</v>
      </c>
    </row>
    <row r="51" spans="1:8" ht="15">
      <c r="A51" s="34" t="s">
        <v>163</v>
      </c>
      <c r="B51" s="41" t="s">
        <v>164</v>
      </c>
      <c r="C51" s="41" t="s">
        <v>74</v>
      </c>
      <c r="D51" s="35">
        <v>560032.77</v>
      </c>
      <c r="E51" s="35" t="s">
        <v>75</v>
      </c>
      <c r="F51" s="35" t="s">
        <v>76</v>
      </c>
      <c r="G51" s="35" t="s">
        <v>159</v>
      </c>
      <c r="H51" s="36" t="s">
        <v>165</v>
      </c>
    </row>
    <row r="52" spans="1:8" ht="15">
      <c r="A52" s="34" t="s">
        <v>166</v>
      </c>
      <c r="B52" s="41" t="s">
        <v>167</v>
      </c>
      <c r="C52" s="41" t="s">
        <v>74</v>
      </c>
      <c r="D52" s="35"/>
      <c r="E52" s="35" t="s">
        <v>75</v>
      </c>
      <c r="F52" s="35" t="s">
        <v>76</v>
      </c>
      <c r="G52" s="35" t="s">
        <v>150</v>
      </c>
      <c r="H52" s="36" t="s">
        <v>154</v>
      </c>
    </row>
    <row r="53" spans="1:8" ht="15">
      <c r="A53" s="34" t="s">
        <v>168</v>
      </c>
      <c r="B53" s="41" t="s">
        <v>169</v>
      </c>
      <c r="C53" s="41" t="s">
        <v>74</v>
      </c>
      <c r="D53" s="35"/>
      <c r="E53" s="35" t="s">
        <v>75</v>
      </c>
      <c r="F53" s="35" t="s">
        <v>76</v>
      </c>
      <c r="G53" s="35" t="s">
        <v>170</v>
      </c>
      <c r="H53" s="36" t="s">
        <v>78</v>
      </c>
    </row>
    <row r="54" spans="1:8" ht="15">
      <c r="A54" s="34" t="s">
        <v>171</v>
      </c>
      <c r="B54" s="41" t="s">
        <v>172</v>
      </c>
      <c r="C54" s="41" t="s">
        <v>74</v>
      </c>
      <c r="D54" s="35">
        <v>4208283.05</v>
      </c>
      <c r="E54" s="35" t="s">
        <v>75</v>
      </c>
      <c r="F54" s="35" t="s">
        <v>76</v>
      </c>
      <c r="G54" s="35" t="s">
        <v>170</v>
      </c>
      <c r="H54" s="36" t="s">
        <v>173</v>
      </c>
    </row>
    <row r="55" spans="1:8" ht="15">
      <c r="A55" s="34" t="s">
        <v>174</v>
      </c>
      <c r="B55" s="41" t="s">
        <v>175</v>
      </c>
      <c r="C55" s="41" t="s">
        <v>74</v>
      </c>
      <c r="D55" s="35">
        <v>582180.78</v>
      </c>
      <c r="E55" s="35" t="s">
        <v>75</v>
      </c>
      <c r="F55" s="35" t="s">
        <v>76</v>
      </c>
      <c r="G55" s="35" t="s">
        <v>170</v>
      </c>
      <c r="H55" s="36" t="s">
        <v>176</v>
      </c>
    </row>
    <row r="56" spans="1:8" ht="15">
      <c r="A56" s="34" t="s">
        <v>177</v>
      </c>
      <c r="B56" s="41" t="s">
        <v>178</v>
      </c>
      <c r="C56" s="41" t="s">
        <v>74</v>
      </c>
      <c r="D56" s="35">
        <v>4206667.59</v>
      </c>
      <c r="E56" s="35" t="s">
        <v>75</v>
      </c>
      <c r="F56" s="35" t="s">
        <v>76</v>
      </c>
      <c r="G56" s="35" t="s">
        <v>179</v>
      </c>
      <c r="H56" s="36" t="s">
        <v>180</v>
      </c>
    </row>
    <row r="57" spans="1:8" ht="15">
      <c r="A57" s="34" t="s">
        <v>181</v>
      </c>
      <c r="B57" s="41" t="s">
        <v>182</v>
      </c>
      <c r="C57" s="41" t="s">
        <v>74</v>
      </c>
      <c r="D57" s="35">
        <v>665286.76</v>
      </c>
      <c r="E57" s="35" t="s">
        <v>75</v>
      </c>
      <c r="F57" s="35" t="s">
        <v>76</v>
      </c>
      <c r="G57" s="35" t="s">
        <v>179</v>
      </c>
      <c r="H57" s="36" t="s">
        <v>183</v>
      </c>
    </row>
    <row r="58" spans="1:8" ht="15">
      <c r="A58" s="34" t="s">
        <v>184</v>
      </c>
      <c r="B58" s="41" t="s">
        <v>185</v>
      </c>
      <c r="C58" s="41" t="s">
        <v>74</v>
      </c>
      <c r="D58" s="35"/>
      <c r="E58" s="35" t="s">
        <v>75</v>
      </c>
      <c r="F58" s="35" t="s">
        <v>76</v>
      </c>
      <c r="G58" s="35" t="s">
        <v>179</v>
      </c>
      <c r="H58" s="36" t="s">
        <v>186</v>
      </c>
    </row>
    <row r="59" spans="1:8" ht="15">
      <c r="A59" s="37" t="s">
        <v>187</v>
      </c>
      <c r="B59" s="42" t="s">
        <v>188</v>
      </c>
      <c r="C59" s="42" t="s">
        <v>74</v>
      </c>
      <c r="D59" s="38"/>
      <c r="E59" s="38" t="s">
        <v>75</v>
      </c>
      <c r="F59" s="38" t="s">
        <v>76</v>
      </c>
      <c r="G59" s="38" t="s">
        <v>179</v>
      </c>
      <c r="H59" s="39" t="s">
        <v>78</v>
      </c>
    </row>
    <row r="60" spans="1:4" ht="15">
      <c r="A60" s="141" t="s">
        <v>189</v>
      </c>
      <c r="B60" s="142"/>
      <c r="C60" s="143"/>
      <c r="D60" s="45">
        <v>63802002.71999999</v>
      </c>
    </row>
    <row r="61" spans="1:4" ht="15">
      <c r="A61" s="141" t="s">
        <v>190</v>
      </c>
      <c r="B61" s="142"/>
      <c r="C61" s="143"/>
      <c r="D61" s="46">
        <v>9732508.889491525</v>
      </c>
    </row>
    <row r="62" spans="1:4" ht="15">
      <c r="A62" s="144" t="s">
        <v>192</v>
      </c>
      <c r="B62" s="145"/>
      <c r="C62" s="146"/>
      <c r="D62" s="150">
        <v>54069493.83050847</v>
      </c>
    </row>
    <row r="63" spans="1:4" ht="15">
      <c r="A63" s="147"/>
      <c r="B63" s="148"/>
      <c r="C63" s="149"/>
      <c r="D63" s="151"/>
    </row>
    <row r="66" spans="1:3" ht="38.25" customHeight="1">
      <c r="A66" s="155" t="s">
        <v>593</v>
      </c>
      <c r="B66" s="155"/>
      <c r="C66" s="26">
        <f>D90</f>
        <v>7494004.050847457</v>
      </c>
    </row>
    <row r="68" spans="1:9" ht="15">
      <c r="A68" s="50" t="s">
        <v>193</v>
      </c>
      <c r="B68" s="50" t="s">
        <v>194</v>
      </c>
      <c r="C68" s="49" t="s">
        <v>74</v>
      </c>
      <c r="D68" s="51"/>
      <c r="E68" s="50" t="s">
        <v>75</v>
      </c>
      <c r="F68" s="50" t="s">
        <v>195</v>
      </c>
      <c r="G68" s="50" t="s">
        <v>159</v>
      </c>
      <c r="H68" s="52" t="s">
        <v>78</v>
      </c>
      <c r="I68" s="48"/>
    </row>
    <row r="69" spans="1:9" ht="15">
      <c r="A69" s="50" t="s">
        <v>196</v>
      </c>
      <c r="B69" s="50" t="s">
        <v>197</v>
      </c>
      <c r="C69" s="41" t="s">
        <v>74</v>
      </c>
      <c r="D69" s="51">
        <v>2940375.8</v>
      </c>
      <c r="E69" s="50" t="s">
        <v>75</v>
      </c>
      <c r="F69" s="50" t="s">
        <v>195</v>
      </c>
      <c r="G69" s="50" t="s">
        <v>159</v>
      </c>
      <c r="H69" s="52" t="s">
        <v>198</v>
      </c>
      <c r="I69" s="48"/>
    </row>
    <row r="70" spans="1:9" ht="15">
      <c r="A70" s="50" t="s">
        <v>199</v>
      </c>
      <c r="B70" s="50" t="s">
        <v>200</v>
      </c>
      <c r="C70" s="41" t="s">
        <v>74</v>
      </c>
      <c r="D70" s="51"/>
      <c r="E70" s="50" t="s">
        <v>75</v>
      </c>
      <c r="F70" s="50" t="s">
        <v>195</v>
      </c>
      <c r="G70" s="50" t="s">
        <v>159</v>
      </c>
      <c r="H70" s="52" t="s">
        <v>78</v>
      </c>
      <c r="I70" s="48"/>
    </row>
    <row r="71" spans="1:9" ht="15">
      <c r="A71" s="50" t="s">
        <v>201</v>
      </c>
      <c r="B71" s="50" t="s">
        <v>202</v>
      </c>
      <c r="C71" s="41" t="s">
        <v>74</v>
      </c>
      <c r="D71" s="51"/>
      <c r="E71" s="50" t="s">
        <v>75</v>
      </c>
      <c r="F71" s="50" t="s">
        <v>195</v>
      </c>
      <c r="G71" s="50" t="s">
        <v>159</v>
      </c>
      <c r="H71" s="52" t="s">
        <v>78</v>
      </c>
      <c r="I71" s="48"/>
    </row>
    <row r="72" spans="1:9" ht="15">
      <c r="A72" s="50" t="s">
        <v>203</v>
      </c>
      <c r="B72" s="50" t="s">
        <v>204</v>
      </c>
      <c r="C72" s="41" t="s">
        <v>74</v>
      </c>
      <c r="D72" s="51"/>
      <c r="E72" s="50" t="s">
        <v>75</v>
      </c>
      <c r="F72" s="50" t="s">
        <v>195</v>
      </c>
      <c r="G72" s="50" t="s">
        <v>159</v>
      </c>
      <c r="H72" s="52" t="s">
        <v>78</v>
      </c>
      <c r="I72" s="48"/>
    </row>
    <row r="73" spans="1:9" ht="15">
      <c r="A73" s="50" t="s">
        <v>203</v>
      </c>
      <c r="B73" s="50" t="s">
        <v>205</v>
      </c>
      <c r="C73" s="41" t="s">
        <v>74</v>
      </c>
      <c r="D73" s="51">
        <v>91325.95</v>
      </c>
      <c r="E73" s="50" t="s">
        <v>75</v>
      </c>
      <c r="F73" s="50" t="s">
        <v>195</v>
      </c>
      <c r="G73" s="50" t="s">
        <v>159</v>
      </c>
      <c r="H73" s="52" t="s">
        <v>206</v>
      </c>
      <c r="I73" s="48"/>
    </row>
    <row r="74" spans="1:9" ht="15">
      <c r="A74" s="50" t="s">
        <v>207</v>
      </c>
      <c r="B74" s="50" t="s">
        <v>208</v>
      </c>
      <c r="C74" s="41" t="s">
        <v>74</v>
      </c>
      <c r="D74" s="51"/>
      <c r="E74" s="50" t="s">
        <v>75</v>
      </c>
      <c r="F74" s="50" t="s">
        <v>195</v>
      </c>
      <c r="G74" s="50" t="s">
        <v>159</v>
      </c>
      <c r="H74" s="52" t="s">
        <v>78</v>
      </c>
      <c r="I74" s="48"/>
    </row>
    <row r="75" spans="1:9" ht="15">
      <c r="A75" s="50"/>
      <c r="B75" s="50"/>
      <c r="C75" s="41" t="s">
        <v>74</v>
      </c>
      <c r="D75" s="51"/>
      <c r="E75" s="50"/>
      <c r="F75" s="50"/>
      <c r="G75" s="50"/>
      <c r="H75" s="52"/>
      <c r="I75" s="48"/>
    </row>
    <row r="76" spans="1:9" ht="15">
      <c r="A76" s="50" t="s">
        <v>209</v>
      </c>
      <c r="B76" s="50" t="s">
        <v>210</v>
      </c>
      <c r="C76" s="41" t="s">
        <v>74</v>
      </c>
      <c r="D76" s="51">
        <v>2716281.35</v>
      </c>
      <c r="E76" s="50" t="s">
        <v>75</v>
      </c>
      <c r="F76" s="50" t="s">
        <v>195</v>
      </c>
      <c r="G76" s="50" t="s">
        <v>170</v>
      </c>
      <c r="H76" s="52" t="s">
        <v>211</v>
      </c>
      <c r="I76" s="48"/>
    </row>
    <row r="77" spans="1:9" ht="15">
      <c r="A77" s="50" t="s">
        <v>212</v>
      </c>
      <c r="B77" s="50" t="s">
        <v>213</v>
      </c>
      <c r="C77" s="41" t="s">
        <v>74</v>
      </c>
      <c r="D77" s="51"/>
      <c r="E77" s="50" t="s">
        <v>75</v>
      </c>
      <c r="F77" s="50" t="s">
        <v>195</v>
      </c>
      <c r="G77" s="50" t="s">
        <v>170</v>
      </c>
      <c r="H77" s="52" t="s">
        <v>78</v>
      </c>
      <c r="I77" s="48"/>
    </row>
    <row r="78" spans="1:9" ht="15">
      <c r="A78" s="50" t="s">
        <v>214</v>
      </c>
      <c r="B78" s="50" t="s">
        <v>215</v>
      </c>
      <c r="C78" s="41" t="s">
        <v>74</v>
      </c>
      <c r="D78" s="51">
        <v>99479.51</v>
      </c>
      <c r="E78" s="50" t="s">
        <v>75</v>
      </c>
      <c r="F78" s="50" t="s">
        <v>195</v>
      </c>
      <c r="G78" s="50" t="s">
        <v>170</v>
      </c>
      <c r="H78" s="52" t="s">
        <v>216</v>
      </c>
      <c r="I78" s="48"/>
    </row>
    <row r="79" spans="1:9" ht="15">
      <c r="A79" s="50" t="s">
        <v>217</v>
      </c>
      <c r="B79" s="50" t="s">
        <v>218</v>
      </c>
      <c r="C79" s="41" t="s">
        <v>74</v>
      </c>
      <c r="D79" s="51"/>
      <c r="E79" s="50" t="s">
        <v>75</v>
      </c>
      <c r="F79" s="50" t="s">
        <v>195</v>
      </c>
      <c r="G79" s="50" t="s">
        <v>170</v>
      </c>
      <c r="H79" s="52" t="s">
        <v>78</v>
      </c>
      <c r="I79" s="48"/>
    </row>
    <row r="80" spans="1:9" ht="15">
      <c r="A80" s="50" t="s">
        <v>219</v>
      </c>
      <c r="B80" s="50" t="s">
        <v>220</v>
      </c>
      <c r="C80" s="41" t="s">
        <v>74</v>
      </c>
      <c r="D80" s="51"/>
      <c r="E80" s="50" t="s">
        <v>75</v>
      </c>
      <c r="F80" s="50" t="s">
        <v>195</v>
      </c>
      <c r="G80" s="50" t="s">
        <v>170</v>
      </c>
      <c r="H80" s="52" t="s">
        <v>78</v>
      </c>
      <c r="I80" s="48"/>
    </row>
    <row r="81" spans="1:9" ht="15">
      <c r="A81" s="50" t="s">
        <v>221</v>
      </c>
      <c r="B81" s="50" t="s">
        <v>222</v>
      </c>
      <c r="C81" s="41" t="s">
        <v>74</v>
      </c>
      <c r="D81" s="51"/>
      <c r="E81" s="50" t="s">
        <v>75</v>
      </c>
      <c r="F81" s="50" t="s">
        <v>195</v>
      </c>
      <c r="G81" s="50" t="s">
        <v>170</v>
      </c>
      <c r="H81" s="52" t="s">
        <v>78</v>
      </c>
      <c r="I81" s="48"/>
    </row>
    <row r="82" spans="1:9" ht="15">
      <c r="A82" s="50"/>
      <c r="B82" s="50"/>
      <c r="C82" s="41" t="s">
        <v>74</v>
      </c>
      <c r="D82" s="51"/>
      <c r="E82" s="50"/>
      <c r="F82" s="50"/>
      <c r="G82" s="50"/>
      <c r="H82" s="52"/>
      <c r="I82" s="48"/>
    </row>
    <row r="83" spans="1:9" ht="15">
      <c r="A83" s="50" t="s">
        <v>223</v>
      </c>
      <c r="B83" s="50" t="s">
        <v>224</v>
      </c>
      <c r="C83" s="41" t="s">
        <v>74</v>
      </c>
      <c r="D83" s="51">
        <v>2848727.16</v>
      </c>
      <c r="E83" s="50" t="s">
        <v>75</v>
      </c>
      <c r="F83" s="50" t="s">
        <v>195</v>
      </c>
      <c r="G83" s="50" t="s">
        <v>179</v>
      </c>
      <c r="H83" s="52" t="s">
        <v>225</v>
      </c>
      <c r="I83" s="48"/>
    </row>
    <row r="84" spans="1:9" ht="15">
      <c r="A84" s="50" t="s">
        <v>226</v>
      </c>
      <c r="B84" s="50" t="s">
        <v>227</v>
      </c>
      <c r="C84" s="41" t="s">
        <v>74</v>
      </c>
      <c r="D84" s="51">
        <v>146735.01</v>
      </c>
      <c r="E84" s="50" t="s">
        <v>75</v>
      </c>
      <c r="F84" s="50" t="s">
        <v>195</v>
      </c>
      <c r="G84" s="50" t="s">
        <v>179</v>
      </c>
      <c r="H84" s="52" t="s">
        <v>228</v>
      </c>
      <c r="I84" s="48"/>
    </row>
    <row r="85" spans="1:9" ht="15">
      <c r="A85" s="50" t="s">
        <v>229</v>
      </c>
      <c r="B85" s="50" t="s">
        <v>230</v>
      </c>
      <c r="C85" s="41" t="s">
        <v>74</v>
      </c>
      <c r="D85" s="51"/>
      <c r="E85" s="50" t="s">
        <v>75</v>
      </c>
      <c r="F85" s="50" t="s">
        <v>195</v>
      </c>
      <c r="G85" s="50" t="s">
        <v>179</v>
      </c>
      <c r="H85" s="52" t="s">
        <v>78</v>
      </c>
      <c r="I85" s="48"/>
    </row>
    <row r="86" spans="1:9" ht="15">
      <c r="A86" s="50" t="s">
        <v>231</v>
      </c>
      <c r="B86" s="50" t="s">
        <v>232</v>
      </c>
      <c r="C86" s="41" t="s">
        <v>74</v>
      </c>
      <c r="D86" s="51"/>
      <c r="E86" s="50" t="s">
        <v>75</v>
      </c>
      <c r="F86" s="50" t="s">
        <v>195</v>
      </c>
      <c r="G86" s="50" t="s">
        <v>179</v>
      </c>
      <c r="H86" s="52" t="s">
        <v>78</v>
      </c>
      <c r="I86" s="48"/>
    </row>
    <row r="87" spans="1:9" ht="15">
      <c r="A87" s="53" t="s">
        <v>233</v>
      </c>
      <c r="B87" s="53" t="s">
        <v>234</v>
      </c>
      <c r="C87" s="41" t="s">
        <v>74</v>
      </c>
      <c r="D87" s="54"/>
      <c r="E87" s="50" t="s">
        <v>75</v>
      </c>
      <c r="F87" s="50" t="s">
        <v>195</v>
      </c>
      <c r="G87" s="50" t="s">
        <v>179</v>
      </c>
      <c r="H87" s="55" t="s">
        <v>78</v>
      </c>
      <c r="I87" s="48"/>
    </row>
    <row r="88" spans="1:4" ht="15">
      <c r="A88" s="152" t="s">
        <v>189</v>
      </c>
      <c r="B88" s="152"/>
      <c r="C88" s="152"/>
      <c r="D88" s="44">
        <f>SUM(D68:D87)</f>
        <v>8842924.78</v>
      </c>
    </row>
    <row r="89" spans="1:4" ht="15">
      <c r="A89" s="152" t="s">
        <v>235</v>
      </c>
      <c r="B89" s="152"/>
      <c r="C89" s="152"/>
      <c r="D89" s="43">
        <f>D88*18/118</f>
        <v>1348920.7291525423</v>
      </c>
    </row>
    <row r="90" spans="1:9" ht="15">
      <c r="A90" s="153" t="str">
        <f>A62</f>
        <v>Сумма без ндс</v>
      </c>
      <c r="B90" s="153"/>
      <c r="C90" s="153"/>
      <c r="D90" s="154">
        <f>D88-D89</f>
        <v>7494004.050847457</v>
      </c>
      <c r="E90" s="4"/>
      <c r="F90" s="4"/>
      <c r="G90" s="4"/>
      <c r="H90" s="4"/>
      <c r="I90" s="4"/>
    </row>
    <row r="91" spans="1:9" ht="15">
      <c r="A91" s="153"/>
      <c r="B91" s="153"/>
      <c r="C91" s="153"/>
      <c r="D91" s="154"/>
      <c r="E91" s="4"/>
      <c r="F91" s="4"/>
      <c r="G91" s="4"/>
      <c r="H91" s="4"/>
      <c r="I91" s="4"/>
    </row>
    <row r="95" spans="1:5" ht="27.75" customHeight="1">
      <c r="A95" s="155" t="s">
        <v>591</v>
      </c>
      <c r="B95" s="155"/>
      <c r="C95" s="155"/>
      <c r="D95" s="155"/>
      <c r="E95" s="26">
        <f>B404</f>
        <v>23693407.78813561</v>
      </c>
    </row>
    <row r="97" spans="1:5" ht="10.5" customHeight="1">
      <c r="A97" s="59" t="s">
        <v>236</v>
      </c>
      <c r="B97" s="25"/>
      <c r="C97" s="25" t="s">
        <v>237</v>
      </c>
      <c r="D97" s="25"/>
      <c r="E97" s="25"/>
    </row>
    <row r="98" spans="1:5" ht="10.5" customHeight="1">
      <c r="A98" s="59" t="s">
        <v>236</v>
      </c>
      <c r="B98" s="25"/>
      <c r="C98" s="25" t="s">
        <v>238</v>
      </c>
      <c r="D98" s="25"/>
      <c r="E98" s="25"/>
    </row>
    <row r="99" spans="1:5" ht="10.5" customHeight="1">
      <c r="A99" s="59" t="s">
        <v>236</v>
      </c>
      <c r="B99" s="25"/>
      <c r="C99" s="25" t="s">
        <v>239</v>
      </c>
      <c r="D99" s="25"/>
      <c r="E99" s="25"/>
    </row>
    <row r="100" spans="1:5" ht="10.5" customHeight="1">
      <c r="A100" s="59" t="s">
        <v>236</v>
      </c>
      <c r="B100" s="25"/>
      <c r="C100" s="25" t="s">
        <v>240</v>
      </c>
      <c r="D100" s="25"/>
      <c r="E100" s="25"/>
    </row>
    <row r="101" spans="1:5" ht="10.5" customHeight="1">
      <c r="A101" s="59" t="s">
        <v>236</v>
      </c>
      <c r="B101" s="25"/>
      <c r="C101" s="25" t="s">
        <v>241</v>
      </c>
      <c r="D101" s="25"/>
      <c r="E101" s="25"/>
    </row>
    <row r="102" spans="1:5" ht="10.5" customHeight="1">
      <c r="A102" s="59" t="s">
        <v>242</v>
      </c>
      <c r="B102" s="25">
        <v>1773468.07</v>
      </c>
      <c r="C102" s="25" t="s">
        <v>76</v>
      </c>
      <c r="D102" s="25"/>
      <c r="E102" s="25"/>
    </row>
    <row r="103" spans="1:5" ht="10.5" customHeight="1">
      <c r="A103" s="59" t="s">
        <v>242</v>
      </c>
      <c r="B103" s="25">
        <v>624641.05</v>
      </c>
      <c r="C103" s="25" t="s">
        <v>76</v>
      </c>
      <c r="D103" s="25"/>
      <c r="E103" s="25"/>
    </row>
    <row r="104" spans="1:5" ht="10.5" customHeight="1">
      <c r="A104" s="59" t="s">
        <v>243</v>
      </c>
      <c r="B104" s="25"/>
      <c r="C104" s="25" t="s">
        <v>238</v>
      </c>
      <c r="D104" s="25"/>
      <c r="E104" s="25"/>
    </row>
    <row r="105" spans="1:5" ht="10.5" customHeight="1">
      <c r="A105" s="59" t="s">
        <v>244</v>
      </c>
      <c r="B105" s="25"/>
      <c r="C105" s="25" t="s">
        <v>237</v>
      </c>
      <c r="D105" s="25"/>
      <c r="E105" s="25"/>
    </row>
    <row r="106" spans="1:5" ht="10.5" customHeight="1">
      <c r="A106" s="59" t="s">
        <v>245</v>
      </c>
      <c r="B106" s="25"/>
      <c r="C106" s="25" t="s">
        <v>241</v>
      </c>
      <c r="D106" s="25"/>
      <c r="E106" s="25"/>
    </row>
    <row r="107" spans="1:5" ht="10.5" customHeight="1">
      <c r="A107" s="59" t="s">
        <v>246</v>
      </c>
      <c r="B107" s="25"/>
      <c r="C107" s="25" t="s">
        <v>240</v>
      </c>
      <c r="D107" s="25"/>
      <c r="E107" s="25"/>
    </row>
    <row r="108" spans="1:5" ht="10.5" customHeight="1">
      <c r="A108" s="59" t="s">
        <v>247</v>
      </c>
      <c r="B108" s="25"/>
      <c r="C108" s="25" t="s">
        <v>239</v>
      </c>
      <c r="D108" s="25"/>
      <c r="E108" s="25"/>
    </row>
    <row r="109" spans="1:5" ht="10.5" customHeight="1">
      <c r="A109" s="59" t="s">
        <v>248</v>
      </c>
      <c r="B109" s="25">
        <v>2045746.43</v>
      </c>
      <c r="C109" s="25" t="s">
        <v>76</v>
      </c>
      <c r="D109" s="25"/>
      <c r="E109" s="25"/>
    </row>
    <row r="110" spans="1:5" ht="10.5" customHeight="1">
      <c r="A110" s="59" t="s">
        <v>249</v>
      </c>
      <c r="B110" s="25">
        <v>190243.34</v>
      </c>
      <c r="C110" s="25" t="s">
        <v>76</v>
      </c>
      <c r="D110" s="25"/>
      <c r="E110" s="25"/>
    </row>
    <row r="111" spans="1:5" ht="10.5" customHeight="1">
      <c r="A111" s="59" t="s">
        <v>250</v>
      </c>
      <c r="B111" s="25">
        <v>2429343.48</v>
      </c>
      <c r="C111" s="25" t="s">
        <v>76</v>
      </c>
      <c r="D111" s="25"/>
      <c r="E111" s="25"/>
    </row>
    <row r="112" spans="1:5" ht="10.5" customHeight="1">
      <c r="A112" s="59" t="s">
        <v>251</v>
      </c>
      <c r="B112" s="25">
        <v>97833.84</v>
      </c>
      <c r="C112" s="25" t="s">
        <v>76</v>
      </c>
      <c r="D112" s="25"/>
      <c r="E112" s="25"/>
    </row>
    <row r="113" spans="1:5" ht="10.5" customHeight="1">
      <c r="A113" s="59" t="s">
        <v>252</v>
      </c>
      <c r="B113" s="25"/>
      <c r="C113" s="25" t="s">
        <v>240</v>
      </c>
      <c r="D113" s="25"/>
      <c r="E113" s="25"/>
    </row>
    <row r="114" spans="1:5" ht="10.5" customHeight="1">
      <c r="A114" s="59" t="s">
        <v>253</v>
      </c>
      <c r="B114" s="25"/>
      <c r="C114" s="25" t="s">
        <v>239</v>
      </c>
      <c r="D114" s="25"/>
      <c r="E114" s="25"/>
    </row>
    <row r="115" spans="1:5" ht="10.5" customHeight="1">
      <c r="A115" s="59" t="s">
        <v>254</v>
      </c>
      <c r="B115" s="25"/>
      <c r="C115" s="25" t="s">
        <v>255</v>
      </c>
      <c r="D115" s="25"/>
      <c r="E115" s="25"/>
    </row>
    <row r="116" spans="1:5" ht="10.5" customHeight="1">
      <c r="A116" s="59" t="s">
        <v>256</v>
      </c>
      <c r="B116" s="25"/>
      <c r="C116" s="25" t="s">
        <v>237</v>
      </c>
      <c r="D116" s="25"/>
      <c r="E116" s="25"/>
    </row>
    <row r="117" spans="1:5" ht="10.5" customHeight="1">
      <c r="A117" s="59" t="s">
        <v>257</v>
      </c>
      <c r="B117" s="25"/>
      <c r="C117" s="25" t="s">
        <v>238</v>
      </c>
      <c r="D117" s="25"/>
      <c r="E117" s="25"/>
    </row>
    <row r="118" spans="1:5" ht="10.5" customHeight="1">
      <c r="A118" s="59" t="s">
        <v>258</v>
      </c>
      <c r="B118" s="25"/>
      <c r="C118" s="25" t="s">
        <v>241</v>
      </c>
      <c r="D118" s="25"/>
      <c r="E118" s="25"/>
    </row>
    <row r="119" spans="1:5" ht="10.5" customHeight="1">
      <c r="A119" s="59" t="s">
        <v>259</v>
      </c>
      <c r="B119" s="25">
        <v>2151965.24</v>
      </c>
      <c r="C119" s="25" t="s">
        <v>76</v>
      </c>
      <c r="D119" s="25"/>
      <c r="E119" s="25"/>
    </row>
    <row r="120" spans="1:5" ht="10.5" customHeight="1">
      <c r="A120" s="59" t="s">
        <v>260</v>
      </c>
      <c r="B120" s="25">
        <v>71177.11</v>
      </c>
      <c r="C120" s="25" t="s">
        <v>76</v>
      </c>
      <c r="D120" s="25"/>
      <c r="E120" s="25"/>
    </row>
    <row r="121" spans="1:5" ht="10.5" customHeight="1">
      <c r="A121" s="59" t="s">
        <v>261</v>
      </c>
      <c r="B121" s="25"/>
      <c r="C121" s="25" t="s">
        <v>238</v>
      </c>
      <c r="D121" s="25"/>
      <c r="E121" s="25"/>
    </row>
    <row r="122" spans="1:5" ht="10.5" customHeight="1">
      <c r="A122" s="59" t="s">
        <v>262</v>
      </c>
      <c r="B122" s="25"/>
      <c r="C122" s="25" t="s">
        <v>255</v>
      </c>
      <c r="D122" s="25"/>
      <c r="E122" s="25"/>
    </row>
    <row r="123" spans="1:5" ht="10.5" customHeight="1">
      <c r="A123" s="59" t="s">
        <v>263</v>
      </c>
      <c r="B123" s="25"/>
      <c r="C123" s="25" t="s">
        <v>239</v>
      </c>
      <c r="D123" s="25"/>
      <c r="E123" s="25"/>
    </row>
    <row r="124" spans="1:5" ht="10.5" customHeight="1">
      <c r="A124" s="59" t="s">
        <v>264</v>
      </c>
      <c r="B124" s="25"/>
      <c r="C124" s="25" t="s">
        <v>237</v>
      </c>
      <c r="D124" s="25"/>
      <c r="E124" s="25"/>
    </row>
    <row r="125" spans="1:5" ht="10.5" customHeight="1">
      <c r="A125" s="59" t="s">
        <v>265</v>
      </c>
      <c r="B125" s="25"/>
      <c r="C125" s="25" t="s">
        <v>240</v>
      </c>
      <c r="D125" s="25"/>
      <c r="E125" s="25"/>
    </row>
    <row r="126" spans="1:5" ht="10.5" customHeight="1">
      <c r="A126" s="59" t="s">
        <v>266</v>
      </c>
      <c r="B126" s="25"/>
      <c r="C126" s="25" t="s">
        <v>241</v>
      </c>
      <c r="D126" s="25"/>
      <c r="E126" s="25"/>
    </row>
    <row r="127" spans="1:5" ht="10.5" customHeight="1">
      <c r="A127" s="59" t="s">
        <v>267</v>
      </c>
      <c r="B127" s="25">
        <v>1980622.39</v>
      </c>
      <c r="C127" s="25" t="s">
        <v>76</v>
      </c>
      <c r="D127" s="25"/>
      <c r="E127" s="25"/>
    </row>
    <row r="128" spans="1:5" ht="10.5" customHeight="1">
      <c r="A128" s="59" t="s">
        <v>268</v>
      </c>
      <c r="B128" s="25">
        <v>53646.15</v>
      </c>
      <c r="C128" s="25" t="s">
        <v>76</v>
      </c>
      <c r="D128" s="25"/>
      <c r="E128" s="25"/>
    </row>
    <row r="129" spans="1:5" ht="10.5" customHeight="1">
      <c r="A129" s="59" t="s">
        <v>269</v>
      </c>
      <c r="B129" s="25"/>
      <c r="C129" s="25" t="s">
        <v>239</v>
      </c>
      <c r="D129" s="25"/>
      <c r="E129" s="25"/>
    </row>
    <row r="130" spans="1:5" ht="10.5" customHeight="1">
      <c r="A130" s="59" t="s">
        <v>270</v>
      </c>
      <c r="B130" s="25"/>
      <c r="C130" s="25" t="s">
        <v>255</v>
      </c>
      <c r="D130" s="25"/>
      <c r="E130" s="25"/>
    </row>
    <row r="131" spans="1:5" ht="10.5" customHeight="1">
      <c r="A131" s="59" t="s">
        <v>271</v>
      </c>
      <c r="B131" s="25"/>
      <c r="C131" s="25" t="s">
        <v>238</v>
      </c>
      <c r="D131" s="25"/>
      <c r="E131" s="25"/>
    </row>
    <row r="132" spans="1:5" ht="10.5" customHeight="1">
      <c r="A132" s="59" t="s">
        <v>272</v>
      </c>
      <c r="B132" s="25"/>
      <c r="C132" s="25" t="s">
        <v>237</v>
      </c>
      <c r="D132" s="25"/>
      <c r="E132" s="25"/>
    </row>
    <row r="133" spans="1:5" ht="10.5" customHeight="1">
      <c r="A133" s="59" t="s">
        <v>273</v>
      </c>
      <c r="B133" s="25"/>
      <c r="C133" s="25" t="s">
        <v>240</v>
      </c>
      <c r="D133" s="25"/>
      <c r="E133" s="25"/>
    </row>
    <row r="134" spans="1:5" ht="10.5" customHeight="1">
      <c r="A134" s="59" t="s">
        <v>274</v>
      </c>
      <c r="B134" s="25"/>
      <c r="C134" s="25" t="s">
        <v>241</v>
      </c>
      <c r="D134" s="25"/>
      <c r="E134" s="25"/>
    </row>
    <row r="135" spans="1:5" ht="10.5" customHeight="1">
      <c r="A135" s="59" t="s">
        <v>275</v>
      </c>
      <c r="B135" s="25">
        <v>1960483.47</v>
      </c>
      <c r="C135" s="25" t="s">
        <v>76</v>
      </c>
      <c r="D135" s="25"/>
      <c r="E135" s="25"/>
    </row>
    <row r="136" spans="1:5" ht="10.5" customHeight="1">
      <c r="A136" s="59" t="s">
        <v>276</v>
      </c>
      <c r="B136" s="25">
        <v>75588.05</v>
      </c>
      <c r="C136" s="25" t="s">
        <v>76</v>
      </c>
      <c r="D136" s="25"/>
      <c r="E136" s="25"/>
    </row>
    <row r="137" spans="1:5" ht="10.5" customHeight="1">
      <c r="A137" s="59" t="s">
        <v>277</v>
      </c>
      <c r="B137" s="25"/>
      <c r="C137" s="25" t="s">
        <v>238</v>
      </c>
      <c r="D137" s="25"/>
      <c r="E137" s="25"/>
    </row>
    <row r="138" spans="1:5" ht="10.5" customHeight="1">
      <c r="A138" s="59" t="s">
        <v>278</v>
      </c>
      <c r="B138" s="25"/>
      <c r="C138" s="25" t="s">
        <v>237</v>
      </c>
      <c r="D138" s="25"/>
      <c r="E138" s="25"/>
    </row>
    <row r="139" spans="1:5" ht="10.5" customHeight="1">
      <c r="A139" s="59" t="s">
        <v>279</v>
      </c>
      <c r="B139" s="25"/>
      <c r="C139" s="25" t="s">
        <v>255</v>
      </c>
      <c r="D139" s="25"/>
      <c r="E139" s="25"/>
    </row>
    <row r="140" spans="1:5" ht="10.5" customHeight="1">
      <c r="A140" s="59" t="s">
        <v>280</v>
      </c>
      <c r="B140" s="25"/>
      <c r="C140" s="25" t="s">
        <v>239</v>
      </c>
      <c r="D140" s="25"/>
      <c r="E140" s="25"/>
    </row>
    <row r="141" spans="1:5" ht="10.5" customHeight="1">
      <c r="A141" s="59" t="s">
        <v>281</v>
      </c>
      <c r="B141" s="25"/>
      <c r="C141" s="25" t="s">
        <v>240</v>
      </c>
      <c r="D141" s="25"/>
      <c r="E141" s="25"/>
    </row>
    <row r="142" spans="1:5" ht="10.5" customHeight="1">
      <c r="A142" s="59" t="s">
        <v>282</v>
      </c>
      <c r="B142" s="25"/>
      <c r="C142" s="25" t="s">
        <v>241</v>
      </c>
      <c r="D142" s="25"/>
      <c r="E142" s="25"/>
    </row>
    <row r="143" spans="1:5" ht="10.5" customHeight="1">
      <c r="A143" s="59" t="s">
        <v>283</v>
      </c>
      <c r="B143" s="25"/>
      <c r="C143" s="25" t="s">
        <v>284</v>
      </c>
      <c r="D143" s="25"/>
      <c r="E143" s="25"/>
    </row>
    <row r="144" spans="1:5" ht="10.5" customHeight="1">
      <c r="A144" s="59" t="s">
        <v>285</v>
      </c>
      <c r="B144" s="25">
        <v>2238748.98</v>
      </c>
      <c r="C144" s="25" t="s">
        <v>76</v>
      </c>
      <c r="D144" s="25"/>
      <c r="E144" s="25"/>
    </row>
    <row r="145" spans="1:5" ht="10.5" customHeight="1">
      <c r="A145" s="59" t="s">
        <v>286</v>
      </c>
      <c r="B145" s="25">
        <v>76230.21</v>
      </c>
      <c r="C145" s="25" t="s">
        <v>76</v>
      </c>
      <c r="D145" s="25"/>
      <c r="E145" s="25"/>
    </row>
    <row r="146" spans="1:5" ht="10.5" customHeight="1">
      <c r="A146" s="59" t="s">
        <v>287</v>
      </c>
      <c r="B146" s="25"/>
      <c r="C146" s="25" t="s">
        <v>284</v>
      </c>
      <c r="D146" s="25"/>
      <c r="E146" s="25"/>
    </row>
    <row r="147" spans="1:5" ht="10.5" customHeight="1">
      <c r="A147" s="59" t="s">
        <v>288</v>
      </c>
      <c r="B147" s="25"/>
      <c r="C147" s="25" t="s">
        <v>238</v>
      </c>
      <c r="D147" s="25"/>
      <c r="E147" s="25"/>
    </row>
    <row r="148" spans="1:5" ht="10.5" customHeight="1">
      <c r="A148" s="59" t="s">
        <v>289</v>
      </c>
      <c r="B148" s="25"/>
      <c r="C148" s="25" t="s">
        <v>255</v>
      </c>
      <c r="D148" s="25"/>
      <c r="E148" s="25"/>
    </row>
    <row r="149" spans="1:5" ht="10.5" customHeight="1">
      <c r="A149" s="59" t="s">
        <v>290</v>
      </c>
      <c r="B149" s="25"/>
      <c r="C149" s="25" t="s">
        <v>239</v>
      </c>
      <c r="D149" s="25"/>
      <c r="E149" s="25"/>
    </row>
    <row r="150" spans="1:5" ht="10.5" customHeight="1">
      <c r="A150" s="59" t="s">
        <v>291</v>
      </c>
      <c r="B150" s="25"/>
      <c r="C150" s="25" t="s">
        <v>237</v>
      </c>
      <c r="D150" s="25"/>
      <c r="E150" s="25"/>
    </row>
    <row r="151" spans="1:5" ht="10.5" customHeight="1">
      <c r="A151" s="59" t="s">
        <v>292</v>
      </c>
      <c r="B151" s="25"/>
      <c r="C151" s="25" t="s">
        <v>240</v>
      </c>
      <c r="D151" s="25"/>
      <c r="E151" s="25"/>
    </row>
    <row r="152" spans="1:5" ht="10.5" customHeight="1">
      <c r="A152" s="59" t="s">
        <v>293</v>
      </c>
      <c r="B152" s="25"/>
      <c r="C152" s="25" t="s">
        <v>240</v>
      </c>
      <c r="D152" s="25"/>
      <c r="E152" s="25"/>
    </row>
    <row r="153" spans="1:5" ht="10.5" customHeight="1">
      <c r="A153" s="59" t="s">
        <v>294</v>
      </c>
      <c r="B153" s="25"/>
      <c r="C153" s="25" t="s">
        <v>241</v>
      </c>
      <c r="D153" s="25"/>
      <c r="E153" s="25"/>
    </row>
    <row r="154" spans="1:5" ht="10.5" customHeight="1">
      <c r="A154" s="59" t="s">
        <v>295</v>
      </c>
      <c r="B154" s="25"/>
      <c r="C154" s="25" t="s">
        <v>241</v>
      </c>
      <c r="D154" s="25"/>
      <c r="E154" s="25"/>
    </row>
    <row r="155" spans="1:5" ht="10.5" customHeight="1">
      <c r="A155" s="59" t="s">
        <v>296</v>
      </c>
      <c r="B155" s="25">
        <v>1602218.33</v>
      </c>
      <c r="C155" s="25" t="s">
        <v>76</v>
      </c>
      <c r="D155" s="25"/>
      <c r="E155" s="25"/>
    </row>
    <row r="156" spans="1:5" ht="10.5" customHeight="1">
      <c r="A156" s="59" t="s">
        <v>297</v>
      </c>
      <c r="B156" s="25">
        <v>63624.42</v>
      </c>
      <c r="C156" s="25" t="s">
        <v>76</v>
      </c>
      <c r="D156" s="25"/>
      <c r="E156" s="25"/>
    </row>
    <row r="157" spans="1:5" ht="10.5" customHeight="1">
      <c r="A157" s="59" t="s">
        <v>298</v>
      </c>
      <c r="B157" s="25"/>
      <c r="C157" s="25" t="s">
        <v>284</v>
      </c>
      <c r="D157" s="25"/>
      <c r="E157" s="25"/>
    </row>
    <row r="158" spans="1:5" ht="10.5" customHeight="1">
      <c r="A158" s="59" t="s">
        <v>299</v>
      </c>
      <c r="B158" s="25"/>
      <c r="C158" s="25" t="s">
        <v>238</v>
      </c>
      <c r="D158" s="25"/>
      <c r="E158" s="25"/>
    </row>
    <row r="159" spans="1:5" ht="10.5" customHeight="1">
      <c r="A159" s="59" t="s">
        <v>300</v>
      </c>
      <c r="B159" s="25"/>
      <c r="C159" s="25" t="s">
        <v>255</v>
      </c>
      <c r="D159" s="25"/>
      <c r="E159" s="25"/>
    </row>
    <row r="160" spans="1:5" ht="10.5" customHeight="1">
      <c r="A160" s="59" t="s">
        <v>301</v>
      </c>
      <c r="B160" s="25"/>
      <c r="C160" s="25" t="s">
        <v>239</v>
      </c>
      <c r="D160" s="25"/>
      <c r="E160" s="25"/>
    </row>
    <row r="161" spans="1:5" ht="10.5" customHeight="1">
      <c r="A161" s="59" t="s">
        <v>302</v>
      </c>
      <c r="B161" s="25"/>
      <c r="C161" s="25" t="s">
        <v>237</v>
      </c>
      <c r="D161" s="25"/>
      <c r="E161" s="25"/>
    </row>
    <row r="162" spans="1:5" ht="10.5" customHeight="1">
      <c r="A162" s="59" t="s">
        <v>303</v>
      </c>
      <c r="B162" s="25"/>
      <c r="C162" s="25" t="s">
        <v>240</v>
      </c>
      <c r="D162" s="25"/>
      <c r="E162" s="25"/>
    </row>
    <row r="163" spans="1:5" ht="10.5" customHeight="1">
      <c r="A163" s="59" t="s">
        <v>304</v>
      </c>
      <c r="B163" s="25"/>
      <c r="C163" s="25" t="s">
        <v>240</v>
      </c>
      <c r="D163" s="25"/>
      <c r="E163" s="25"/>
    </row>
    <row r="164" spans="1:5" ht="10.5" customHeight="1">
      <c r="A164" s="59" t="s">
        <v>305</v>
      </c>
      <c r="B164" s="25"/>
      <c r="C164" s="25" t="s">
        <v>306</v>
      </c>
      <c r="D164" s="25"/>
      <c r="E164" s="25"/>
    </row>
    <row r="165" spans="1:5" ht="10.5" customHeight="1">
      <c r="A165" s="25" t="s">
        <v>307</v>
      </c>
      <c r="B165" s="25">
        <v>1724062.39</v>
      </c>
      <c r="C165" s="25" t="s">
        <v>76</v>
      </c>
      <c r="D165" s="25"/>
      <c r="E165" s="25"/>
    </row>
    <row r="166" spans="1:5" ht="10.5" customHeight="1">
      <c r="A166" s="25" t="s">
        <v>308</v>
      </c>
      <c r="B166" s="25">
        <v>63350.17</v>
      </c>
      <c r="C166" s="25" t="s">
        <v>76</v>
      </c>
      <c r="D166" s="25"/>
      <c r="E166" s="25"/>
    </row>
    <row r="167" spans="1:5" ht="10.5" customHeight="1">
      <c r="A167" s="59" t="s">
        <v>309</v>
      </c>
      <c r="B167" s="25"/>
      <c r="C167" s="25" t="s">
        <v>241</v>
      </c>
      <c r="D167" s="25"/>
      <c r="E167" s="25"/>
    </row>
    <row r="168" spans="1:5" ht="10.5" customHeight="1">
      <c r="A168" s="59" t="s">
        <v>310</v>
      </c>
      <c r="B168" s="25"/>
      <c r="C168" s="25" t="s">
        <v>284</v>
      </c>
      <c r="D168" s="25"/>
      <c r="E168" s="25"/>
    </row>
    <row r="169" spans="1:5" ht="10.5" customHeight="1">
      <c r="A169" s="59" t="s">
        <v>311</v>
      </c>
      <c r="B169" s="25"/>
      <c r="C169" s="25" t="s">
        <v>238</v>
      </c>
      <c r="D169" s="25"/>
      <c r="E169" s="25"/>
    </row>
    <row r="170" spans="1:5" ht="10.5" customHeight="1">
      <c r="A170" s="59" t="s">
        <v>312</v>
      </c>
      <c r="B170" s="25"/>
      <c r="C170" s="25" t="s">
        <v>255</v>
      </c>
      <c r="D170" s="25"/>
      <c r="E170" s="25"/>
    </row>
    <row r="171" spans="1:5" ht="10.5" customHeight="1">
      <c r="A171" s="59" t="s">
        <v>313</v>
      </c>
      <c r="B171" s="25"/>
      <c r="C171" s="25" t="s">
        <v>239</v>
      </c>
      <c r="D171" s="25"/>
      <c r="E171" s="25"/>
    </row>
    <row r="172" spans="1:5" ht="10.5" customHeight="1">
      <c r="A172" s="59" t="s">
        <v>314</v>
      </c>
      <c r="B172" s="25"/>
      <c r="C172" s="25" t="s">
        <v>237</v>
      </c>
      <c r="D172" s="25"/>
      <c r="E172" s="25"/>
    </row>
    <row r="173" spans="1:5" ht="10.5" customHeight="1">
      <c r="A173" s="59" t="s">
        <v>315</v>
      </c>
      <c r="B173" s="25"/>
      <c r="C173" s="25" t="s">
        <v>240</v>
      </c>
      <c r="D173" s="25"/>
      <c r="E173" s="25"/>
    </row>
    <row r="174" spans="1:5" ht="10.5" customHeight="1">
      <c r="A174" s="59" t="s">
        <v>316</v>
      </c>
      <c r="B174" s="25"/>
      <c r="C174" s="25" t="s">
        <v>240</v>
      </c>
      <c r="D174" s="25"/>
      <c r="E174" s="25"/>
    </row>
    <row r="175" spans="1:5" ht="10.5" customHeight="1">
      <c r="A175" s="59" t="s">
        <v>317</v>
      </c>
      <c r="B175" s="25"/>
      <c r="C175" s="25" t="s">
        <v>306</v>
      </c>
      <c r="D175" s="25"/>
      <c r="E175" s="25"/>
    </row>
    <row r="176" spans="1:5" ht="10.5" customHeight="1">
      <c r="A176" s="59" t="s">
        <v>318</v>
      </c>
      <c r="B176" s="25"/>
      <c r="C176" s="25" t="s">
        <v>319</v>
      </c>
      <c r="D176" s="25"/>
      <c r="E176" s="25"/>
    </row>
    <row r="177" spans="1:5" ht="10.5" customHeight="1">
      <c r="A177" s="25" t="s">
        <v>320</v>
      </c>
      <c r="B177" s="25">
        <v>1583466.45</v>
      </c>
      <c r="C177" s="25" t="s">
        <v>76</v>
      </c>
      <c r="D177" s="25" t="s">
        <v>321</v>
      </c>
      <c r="E177" s="25"/>
    </row>
    <row r="178" spans="1:5" ht="10.5" customHeight="1">
      <c r="A178" s="25" t="s">
        <v>322</v>
      </c>
      <c r="B178" s="25">
        <v>135316.2</v>
      </c>
      <c r="C178" s="25" t="s">
        <v>76</v>
      </c>
      <c r="D178" s="25" t="s">
        <v>321</v>
      </c>
      <c r="E178" s="25"/>
    </row>
    <row r="179" spans="1:7" ht="10.5" customHeight="1">
      <c r="A179" s="59" t="s">
        <v>323</v>
      </c>
      <c r="B179" s="59"/>
      <c r="C179" s="25" t="s">
        <v>284</v>
      </c>
      <c r="D179" s="59" t="s">
        <v>324</v>
      </c>
      <c r="E179" s="59"/>
      <c r="F179" s="60"/>
      <c r="G179" s="60"/>
    </row>
    <row r="180" spans="1:7" ht="10.5" customHeight="1">
      <c r="A180" s="59" t="s">
        <v>325</v>
      </c>
      <c r="B180" s="59"/>
      <c r="C180" s="25" t="s">
        <v>238</v>
      </c>
      <c r="D180" s="59" t="s">
        <v>321</v>
      </c>
      <c r="E180" s="59"/>
      <c r="F180" s="60"/>
      <c r="G180" s="60"/>
    </row>
    <row r="181" spans="1:7" ht="10.5" customHeight="1">
      <c r="A181" s="59" t="s">
        <v>326</v>
      </c>
      <c r="B181" s="59"/>
      <c r="C181" s="25" t="s">
        <v>255</v>
      </c>
      <c r="D181" s="59" t="s">
        <v>321</v>
      </c>
      <c r="E181" s="59"/>
      <c r="F181" s="60"/>
      <c r="G181" s="60"/>
    </row>
    <row r="182" spans="1:7" ht="10.5" customHeight="1">
      <c r="A182" s="59" t="s">
        <v>327</v>
      </c>
      <c r="B182" s="59"/>
      <c r="C182" s="25" t="s">
        <v>239</v>
      </c>
      <c r="D182" s="59" t="s">
        <v>328</v>
      </c>
      <c r="E182" s="59"/>
      <c r="F182" s="60"/>
      <c r="G182" s="60"/>
    </row>
    <row r="183" spans="1:7" ht="10.5" customHeight="1">
      <c r="A183" s="59" t="s">
        <v>329</v>
      </c>
      <c r="B183" s="59"/>
      <c r="C183" s="25" t="s">
        <v>237</v>
      </c>
      <c r="D183" s="59" t="s">
        <v>321</v>
      </c>
      <c r="E183" s="59"/>
      <c r="F183" s="60"/>
      <c r="G183" s="60"/>
    </row>
    <row r="184" spans="1:7" ht="10.5" customHeight="1">
      <c r="A184" s="59" t="s">
        <v>330</v>
      </c>
      <c r="B184" s="59"/>
      <c r="C184" s="25" t="s">
        <v>240</v>
      </c>
      <c r="D184" s="59" t="s">
        <v>331</v>
      </c>
      <c r="E184" s="59"/>
      <c r="F184" s="60"/>
      <c r="G184" s="60"/>
    </row>
    <row r="185" spans="1:7" ht="10.5" customHeight="1">
      <c r="A185" s="59" t="s">
        <v>332</v>
      </c>
      <c r="B185" s="59"/>
      <c r="C185" s="25" t="s">
        <v>240</v>
      </c>
      <c r="D185" s="59" t="s">
        <v>333</v>
      </c>
      <c r="E185" s="59"/>
      <c r="F185" s="60"/>
      <c r="G185" s="60"/>
    </row>
    <row r="186" spans="1:7" ht="10.5" customHeight="1">
      <c r="A186" s="59" t="s">
        <v>334</v>
      </c>
      <c r="B186" s="59"/>
      <c r="C186" s="25" t="s">
        <v>306</v>
      </c>
      <c r="D186" s="59" t="s">
        <v>321</v>
      </c>
      <c r="E186" s="59"/>
      <c r="F186" s="60"/>
      <c r="G186" s="60"/>
    </row>
    <row r="187" spans="1:7" ht="10.5" customHeight="1">
      <c r="A187" s="59" t="s">
        <v>335</v>
      </c>
      <c r="B187" s="59"/>
      <c r="C187" s="25" t="s">
        <v>241</v>
      </c>
      <c r="D187" s="59" t="s">
        <v>336</v>
      </c>
      <c r="E187" s="59"/>
      <c r="F187" s="60"/>
      <c r="G187" s="60"/>
    </row>
    <row r="188" spans="1:7" ht="10.5" customHeight="1">
      <c r="A188" s="59" t="s">
        <v>337</v>
      </c>
      <c r="B188" s="59"/>
      <c r="C188" s="25" t="s">
        <v>319</v>
      </c>
      <c r="D188" s="59" t="s">
        <v>338</v>
      </c>
      <c r="E188" s="59"/>
      <c r="F188" s="60"/>
      <c r="G188" s="60"/>
    </row>
    <row r="189" spans="1:5" ht="10.5" customHeight="1">
      <c r="A189" s="59" t="s">
        <v>339</v>
      </c>
      <c r="B189" s="25">
        <v>1668.73</v>
      </c>
      <c r="C189" s="25" t="s">
        <v>340</v>
      </c>
      <c r="D189" s="25" t="s">
        <v>341</v>
      </c>
      <c r="E189" s="25"/>
    </row>
    <row r="190" spans="1:5" ht="10.5" customHeight="1">
      <c r="A190" s="59" t="s">
        <v>342</v>
      </c>
      <c r="B190" s="25">
        <v>379.85</v>
      </c>
      <c r="C190" s="25" t="s">
        <v>343</v>
      </c>
      <c r="D190" s="25" t="s">
        <v>341</v>
      </c>
      <c r="E190" s="25"/>
    </row>
    <row r="191" spans="1:5" ht="10.5" customHeight="1">
      <c r="A191" s="59" t="s">
        <v>344</v>
      </c>
      <c r="B191" s="25">
        <v>2448.64</v>
      </c>
      <c r="C191" s="25" t="s">
        <v>345</v>
      </c>
      <c r="D191" s="25" t="s">
        <v>341</v>
      </c>
      <c r="E191" s="25"/>
    </row>
    <row r="192" spans="1:5" ht="10.5" customHeight="1">
      <c r="A192" s="59" t="s">
        <v>346</v>
      </c>
      <c r="B192" s="25">
        <v>34363.56</v>
      </c>
      <c r="C192" s="25" t="s">
        <v>347</v>
      </c>
      <c r="D192" s="25" t="s">
        <v>341</v>
      </c>
      <c r="E192" s="25"/>
    </row>
    <row r="193" spans="1:5" ht="10.5" customHeight="1">
      <c r="A193" s="59" t="s">
        <v>348</v>
      </c>
      <c r="B193" s="25">
        <v>2178.75</v>
      </c>
      <c r="C193" s="25" t="s">
        <v>347</v>
      </c>
      <c r="D193" s="25" t="s">
        <v>341</v>
      </c>
      <c r="E193" s="25"/>
    </row>
    <row r="194" spans="1:5" ht="10.5" customHeight="1">
      <c r="A194" s="59" t="s">
        <v>349</v>
      </c>
      <c r="B194" s="25">
        <v>5215.19</v>
      </c>
      <c r="C194" s="25" t="s">
        <v>347</v>
      </c>
      <c r="D194" s="25" t="s">
        <v>341</v>
      </c>
      <c r="E194" s="25"/>
    </row>
    <row r="195" spans="1:5" ht="10.5" customHeight="1">
      <c r="A195" s="59" t="s">
        <v>350</v>
      </c>
      <c r="B195" s="25">
        <v>9293.56</v>
      </c>
      <c r="C195" s="25" t="s">
        <v>351</v>
      </c>
      <c r="D195" s="25" t="s">
        <v>341</v>
      </c>
      <c r="E195" s="25"/>
    </row>
    <row r="196" spans="1:5" ht="10.5" customHeight="1">
      <c r="A196" s="59" t="s">
        <v>352</v>
      </c>
      <c r="B196" s="25">
        <v>4413.32</v>
      </c>
      <c r="C196" s="25" t="s">
        <v>351</v>
      </c>
      <c r="D196" s="25" t="s">
        <v>341</v>
      </c>
      <c r="E196" s="25"/>
    </row>
    <row r="197" spans="1:5" ht="10.5" customHeight="1">
      <c r="A197" s="59" t="s">
        <v>353</v>
      </c>
      <c r="B197" s="25">
        <v>17453.64</v>
      </c>
      <c r="C197" s="25" t="s">
        <v>354</v>
      </c>
      <c r="D197" s="25" t="s">
        <v>341</v>
      </c>
      <c r="E197" s="25"/>
    </row>
    <row r="198" spans="1:5" ht="10.5" customHeight="1">
      <c r="A198" s="59" t="s">
        <v>355</v>
      </c>
      <c r="B198" s="25">
        <v>35451.38</v>
      </c>
      <c r="C198" s="25" t="s">
        <v>356</v>
      </c>
      <c r="D198" s="25" t="s">
        <v>341</v>
      </c>
      <c r="E198" s="25"/>
    </row>
    <row r="199" spans="1:5" ht="10.5" customHeight="1">
      <c r="A199" s="59" t="s">
        <v>357</v>
      </c>
      <c r="B199" s="25">
        <v>36512.44</v>
      </c>
      <c r="C199" s="25" t="s">
        <v>356</v>
      </c>
      <c r="D199" s="25" t="s">
        <v>341</v>
      </c>
      <c r="E199" s="25"/>
    </row>
    <row r="200" spans="1:5" ht="10.5" customHeight="1">
      <c r="A200" s="59" t="s">
        <v>358</v>
      </c>
      <c r="B200" s="25">
        <v>58585.36</v>
      </c>
      <c r="C200" s="25" t="s">
        <v>356</v>
      </c>
      <c r="D200" s="25" t="s">
        <v>341</v>
      </c>
      <c r="E200" s="25"/>
    </row>
    <row r="201" spans="1:5" ht="10.5" customHeight="1">
      <c r="A201" s="59" t="s">
        <v>359</v>
      </c>
      <c r="B201" s="25">
        <v>67159.13</v>
      </c>
      <c r="C201" s="25" t="s">
        <v>360</v>
      </c>
      <c r="D201" s="25" t="s">
        <v>341</v>
      </c>
      <c r="E201" s="25"/>
    </row>
    <row r="202" spans="1:5" ht="10.5" customHeight="1">
      <c r="A202" s="59" t="s">
        <v>361</v>
      </c>
      <c r="B202" s="25">
        <v>14362.93</v>
      </c>
      <c r="C202" s="25" t="s">
        <v>360</v>
      </c>
      <c r="D202" s="25" t="s">
        <v>341</v>
      </c>
      <c r="E202" s="25"/>
    </row>
    <row r="203" spans="1:5" ht="10.5" customHeight="1">
      <c r="A203" s="59" t="s">
        <v>362</v>
      </c>
      <c r="B203" s="25">
        <v>9360.68</v>
      </c>
      <c r="C203" s="25" t="s">
        <v>360</v>
      </c>
      <c r="D203" s="25" t="s">
        <v>341</v>
      </c>
      <c r="E203" s="25"/>
    </row>
    <row r="204" spans="1:5" ht="10.5" customHeight="1">
      <c r="A204" s="59" t="s">
        <v>363</v>
      </c>
      <c r="B204" s="25">
        <v>8812.97</v>
      </c>
      <c r="C204" s="25" t="s">
        <v>360</v>
      </c>
      <c r="D204" s="25" t="s">
        <v>341</v>
      </c>
      <c r="E204" s="25"/>
    </row>
    <row r="205" spans="1:5" ht="10.5" customHeight="1">
      <c r="A205" s="59" t="s">
        <v>364</v>
      </c>
      <c r="B205" s="25">
        <v>3664.08</v>
      </c>
      <c r="C205" s="25" t="s">
        <v>360</v>
      </c>
      <c r="D205" s="25" t="s">
        <v>341</v>
      </c>
      <c r="E205" s="25"/>
    </row>
    <row r="206" spans="1:5" ht="10.5" customHeight="1">
      <c r="A206" s="59" t="s">
        <v>365</v>
      </c>
      <c r="B206" s="25">
        <v>75168.24</v>
      </c>
      <c r="C206" s="25" t="s">
        <v>360</v>
      </c>
      <c r="D206" s="25" t="s">
        <v>341</v>
      </c>
      <c r="E206" s="25"/>
    </row>
    <row r="207" spans="1:5" ht="10.5" customHeight="1">
      <c r="A207" s="59" t="s">
        <v>366</v>
      </c>
      <c r="B207" s="25">
        <v>1726.48</v>
      </c>
      <c r="C207" s="25" t="s">
        <v>367</v>
      </c>
      <c r="D207" s="25" t="s">
        <v>341</v>
      </c>
      <c r="E207" s="25"/>
    </row>
    <row r="208" spans="1:5" ht="10.5" customHeight="1">
      <c r="A208" s="59" t="s">
        <v>368</v>
      </c>
      <c r="B208" s="25">
        <v>1037.66</v>
      </c>
      <c r="C208" s="25" t="s">
        <v>369</v>
      </c>
      <c r="D208" s="25" t="s">
        <v>341</v>
      </c>
      <c r="E208" s="25"/>
    </row>
    <row r="209" spans="1:5" ht="10.5" customHeight="1">
      <c r="A209" s="59" t="s">
        <v>370</v>
      </c>
      <c r="B209" s="25">
        <v>3727.39</v>
      </c>
      <c r="C209" s="25" t="s">
        <v>371</v>
      </c>
      <c r="D209" s="25" t="s">
        <v>341</v>
      </c>
      <c r="E209" s="25"/>
    </row>
    <row r="210" spans="1:5" ht="10.5" customHeight="1">
      <c r="A210" s="59" t="s">
        <v>372</v>
      </c>
      <c r="B210" s="25">
        <v>8736.55</v>
      </c>
      <c r="C210" s="25" t="s">
        <v>371</v>
      </c>
      <c r="D210" s="25" t="s">
        <v>341</v>
      </c>
      <c r="E210" s="25"/>
    </row>
    <row r="211" spans="1:5" ht="10.5" customHeight="1">
      <c r="A211" s="59" t="s">
        <v>373</v>
      </c>
      <c r="B211" s="25">
        <v>28294.74</v>
      </c>
      <c r="C211" s="25" t="s">
        <v>371</v>
      </c>
      <c r="D211" s="25" t="s">
        <v>341</v>
      </c>
      <c r="E211" s="25"/>
    </row>
    <row r="212" spans="1:5" ht="10.5" customHeight="1">
      <c r="A212" s="59" t="s">
        <v>374</v>
      </c>
      <c r="B212" s="25">
        <v>50300.65</v>
      </c>
      <c r="C212" s="25" t="s">
        <v>371</v>
      </c>
      <c r="D212" s="25" t="s">
        <v>341</v>
      </c>
      <c r="E212" s="25"/>
    </row>
    <row r="213" spans="1:5" ht="10.5" customHeight="1">
      <c r="A213" s="59" t="s">
        <v>375</v>
      </c>
      <c r="B213" s="25">
        <v>2120.31</v>
      </c>
      <c r="C213" s="25" t="s">
        <v>376</v>
      </c>
      <c r="D213" s="25" t="s">
        <v>341</v>
      </c>
      <c r="E213" s="25"/>
    </row>
    <row r="214" spans="1:5" ht="10.5" customHeight="1">
      <c r="A214" s="59" t="s">
        <v>377</v>
      </c>
      <c r="B214" s="25">
        <v>5855.4</v>
      </c>
      <c r="C214" s="25" t="s">
        <v>376</v>
      </c>
      <c r="D214" s="25" t="s">
        <v>341</v>
      </c>
      <c r="E214" s="25"/>
    </row>
    <row r="215" spans="1:5" ht="10.5" customHeight="1">
      <c r="A215" s="59" t="s">
        <v>378</v>
      </c>
      <c r="B215" s="25">
        <v>1713.64</v>
      </c>
      <c r="C215" s="25" t="s">
        <v>379</v>
      </c>
      <c r="D215" s="25" t="s">
        <v>341</v>
      </c>
      <c r="E215" s="25"/>
    </row>
    <row r="216" spans="1:5" ht="10.5" customHeight="1">
      <c r="A216" s="59" t="s">
        <v>380</v>
      </c>
      <c r="B216" s="25">
        <v>14772.7</v>
      </c>
      <c r="C216" s="25" t="s">
        <v>381</v>
      </c>
      <c r="D216" s="25" t="s">
        <v>341</v>
      </c>
      <c r="E216" s="25"/>
    </row>
    <row r="217" spans="1:5" ht="10.5" customHeight="1">
      <c r="A217" s="59" t="s">
        <v>382</v>
      </c>
      <c r="B217" s="25">
        <v>20512.64</v>
      </c>
      <c r="C217" s="25" t="s">
        <v>381</v>
      </c>
      <c r="D217" s="25" t="s">
        <v>341</v>
      </c>
      <c r="E217" s="25"/>
    </row>
    <row r="218" spans="1:5" ht="10.5" customHeight="1">
      <c r="A218" s="59" t="s">
        <v>383</v>
      </c>
      <c r="B218" s="25">
        <v>23014.27</v>
      </c>
      <c r="C218" s="25" t="s">
        <v>381</v>
      </c>
      <c r="D218" s="25" t="s">
        <v>341</v>
      </c>
      <c r="E218" s="25"/>
    </row>
    <row r="219" spans="1:5" ht="10.5" customHeight="1">
      <c r="A219" s="59" t="s">
        <v>384</v>
      </c>
      <c r="B219" s="25">
        <v>11262.42</v>
      </c>
      <c r="C219" s="25" t="s">
        <v>381</v>
      </c>
      <c r="D219" s="25" t="s">
        <v>341</v>
      </c>
      <c r="E219" s="25"/>
    </row>
    <row r="220" spans="1:5" ht="10.5" customHeight="1">
      <c r="A220" s="59" t="s">
        <v>385</v>
      </c>
      <c r="B220" s="25">
        <v>601.35</v>
      </c>
      <c r="C220" s="25" t="s">
        <v>381</v>
      </c>
      <c r="D220" s="25" t="s">
        <v>341</v>
      </c>
      <c r="E220" s="25"/>
    </row>
    <row r="221" spans="1:5" ht="10.5" customHeight="1">
      <c r="A221" s="59" t="s">
        <v>386</v>
      </c>
      <c r="B221" s="25">
        <v>45311.8</v>
      </c>
      <c r="C221" s="25" t="s">
        <v>381</v>
      </c>
      <c r="D221" s="25" t="s">
        <v>341</v>
      </c>
      <c r="E221" s="25"/>
    </row>
    <row r="222" spans="1:5" ht="10.5" customHeight="1">
      <c r="A222" s="59" t="s">
        <v>387</v>
      </c>
      <c r="B222" s="25">
        <v>15712.99</v>
      </c>
      <c r="C222" s="25" t="s">
        <v>388</v>
      </c>
      <c r="D222" s="25" t="s">
        <v>341</v>
      </c>
      <c r="E222" s="25"/>
    </row>
    <row r="223" spans="1:5" ht="10.5" customHeight="1">
      <c r="A223" s="59" t="s">
        <v>389</v>
      </c>
      <c r="B223" s="25">
        <v>11837.57</v>
      </c>
      <c r="C223" s="25" t="s">
        <v>390</v>
      </c>
      <c r="D223" s="25" t="s">
        <v>341</v>
      </c>
      <c r="E223" s="25"/>
    </row>
    <row r="224" spans="1:5" ht="10.5" customHeight="1">
      <c r="A224" s="59" t="s">
        <v>391</v>
      </c>
      <c r="B224" s="25">
        <v>3914.38</v>
      </c>
      <c r="C224" s="25" t="s">
        <v>392</v>
      </c>
      <c r="D224" s="25" t="s">
        <v>341</v>
      </c>
      <c r="E224" s="25"/>
    </row>
    <row r="225" spans="1:5" ht="10.5" customHeight="1">
      <c r="A225" s="59" t="s">
        <v>393</v>
      </c>
      <c r="B225" s="25">
        <v>70350.87</v>
      </c>
      <c r="C225" s="25" t="s">
        <v>394</v>
      </c>
      <c r="D225" s="25" t="s">
        <v>341</v>
      </c>
      <c r="E225" s="25"/>
    </row>
    <row r="226" spans="1:5" ht="10.5" customHeight="1">
      <c r="A226" s="59" t="s">
        <v>395</v>
      </c>
      <c r="B226" s="25">
        <v>6429.09</v>
      </c>
      <c r="C226" s="25" t="s">
        <v>394</v>
      </c>
      <c r="D226" s="25" t="s">
        <v>341</v>
      </c>
      <c r="E226" s="25"/>
    </row>
    <row r="227" spans="1:5" ht="10.5" customHeight="1">
      <c r="A227" s="59" t="s">
        <v>396</v>
      </c>
      <c r="B227" s="25">
        <v>9816.06</v>
      </c>
      <c r="C227" s="25" t="s">
        <v>394</v>
      </c>
      <c r="D227" s="25" t="s">
        <v>341</v>
      </c>
      <c r="E227" s="25"/>
    </row>
    <row r="228" spans="1:5" ht="10.5" customHeight="1">
      <c r="A228" s="59" t="s">
        <v>397</v>
      </c>
      <c r="B228" s="25">
        <v>4205.28</v>
      </c>
      <c r="C228" s="25" t="s">
        <v>398</v>
      </c>
      <c r="D228" s="25" t="s">
        <v>341</v>
      </c>
      <c r="E228" s="25"/>
    </row>
    <row r="229" spans="1:5" ht="10.5" customHeight="1">
      <c r="A229" s="59" t="s">
        <v>399</v>
      </c>
      <c r="B229" s="25">
        <v>7597.39</v>
      </c>
      <c r="C229" s="25" t="s">
        <v>398</v>
      </c>
      <c r="D229" s="25" t="s">
        <v>341</v>
      </c>
      <c r="E229" s="25"/>
    </row>
    <row r="230" spans="1:5" ht="10.5" customHeight="1">
      <c r="A230" s="59" t="s">
        <v>400</v>
      </c>
      <c r="B230" s="25">
        <v>4458.08</v>
      </c>
      <c r="C230" s="25" t="s">
        <v>401</v>
      </c>
      <c r="D230" s="25" t="s">
        <v>341</v>
      </c>
      <c r="E230" s="25"/>
    </row>
    <row r="231" spans="1:5" ht="10.5" customHeight="1">
      <c r="A231" s="59" t="s">
        <v>402</v>
      </c>
      <c r="B231" s="25">
        <v>301.35</v>
      </c>
      <c r="C231" s="25" t="s">
        <v>403</v>
      </c>
      <c r="D231" s="25" t="s">
        <v>341</v>
      </c>
      <c r="E231" s="25"/>
    </row>
    <row r="232" spans="1:5" ht="10.5" customHeight="1">
      <c r="A232" s="59" t="s">
        <v>404</v>
      </c>
      <c r="B232" s="25">
        <v>58589.58</v>
      </c>
      <c r="C232" s="25" t="s">
        <v>405</v>
      </c>
      <c r="D232" s="25" t="s">
        <v>341</v>
      </c>
      <c r="E232" s="25"/>
    </row>
    <row r="233" spans="1:5" ht="10.5" customHeight="1">
      <c r="A233" s="59" t="s">
        <v>406</v>
      </c>
      <c r="B233" s="25">
        <v>10810.03</v>
      </c>
      <c r="C233" s="25" t="s">
        <v>405</v>
      </c>
      <c r="D233" s="25" t="s">
        <v>341</v>
      </c>
      <c r="E233" s="25"/>
    </row>
    <row r="234" spans="1:5" ht="10.5" customHeight="1">
      <c r="A234" s="59" t="s">
        <v>407</v>
      </c>
      <c r="B234" s="25">
        <v>15008.07</v>
      </c>
      <c r="C234" s="25" t="s">
        <v>408</v>
      </c>
      <c r="D234" s="25" t="s">
        <v>341</v>
      </c>
      <c r="E234" s="25"/>
    </row>
    <row r="235" spans="1:5" ht="10.5" customHeight="1">
      <c r="A235" s="59" t="s">
        <v>409</v>
      </c>
      <c r="B235" s="25">
        <v>4126.52</v>
      </c>
      <c r="C235" s="25" t="s">
        <v>408</v>
      </c>
      <c r="D235" s="25" t="s">
        <v>341</v>
      </c>
      <c r="E235" s="25"/>
    </row>
    <row r="236" spans="1:5" ht="10.5" customHeight="1">
      <c r="A236" s="59" t="s">
        <v>410</v>
      </c>
      <c r="B236" s="25">
        <v>2919.57</v>
      </c>
      <c r="C236" s="25" t="s">
        <v>408</v>
      </c>
      <c r="D236" s="25" t="s">
        <v>341</v>
      </c>
      <c r="E236" s="25"/>
    </row>
    <row r="237" spans="1:5" ht="10.5" customHeight="1">
      <c r="A237" s="59" t="s">
        <v>411</v>
      </c>
      <c r="B237" s="25">
        <v>3206.44</v>
      </c>
      <c r="C237" s="25" t="s">
        <v>412</v>
      </c>
      <c r="D237" s="25" t="s">
        <v>341</v>
      </c>
      <c r="E237" s="25"/>
    </row>
    <row r="238" spans="1:5" ht="10.5" customHeight="1">
      <c r="A238" s="59" t="s">
        <v>413</v>
      </c>
      <c r="B238" s="25">
        <v>9741.4</v>
      </c>
      <c r="C238" s="25" t="s">
        <v>414</v>
      </c>
      <c r="D238" s="25" t="s">
        <v>341</v>
      </c>
      <c r="E238" s="25"/>
    </row>
    <row r="239" spans="1:5" ht="10.5" customHeight="1">
      <c r="A239" s="59" t="s">
        <v>415</v>
      </c>
      <c r="B239" s="25">
        <v>12665.75</v>
      </c>
      <c r="C239" s="25" t="s">
        <v>414</v>
      </c>
      <c r="D239" s="25" t="s">
        <v>341</v>
      </c>
      <c r="E239" s="25"/>
    </row>
    <row r="240" spans="1:5" ht="10.5" customHeight="1">
      <c r="A240" s="59" t="s">
        <v>416</v>
      </c>
      <c r="B240" s="25">
        <v>615.84</v>
      </c>
      <c r="C240" s="25" t="s">
        <v>417</v>
      </c>
      <c r="D240" s="25" t="s">
        <v>341</v>
      </c>
      <c r="E240" s="25"/>
    </row>
    <row r="241" spans="1:5" ht="10.5" customHeight="1">
      <c r="A241" s="59" t="s">
        <v>418</v>
      </c>
      <c r="B241" s="25">
        <v>250278.54</v>
      </c>
      <c r="C241" s="25" t="s">
        <v>419</v>
      </c>
      <c r="D241" s="25" t="s">
        <v>341</v>
      </c>
      <c r="E241" s="25"/>
    </row>
    <row r="242" spans="1:5" ht="10.5" customHeight="1">
      <c r="A242" s="59" t="s">
        <v>420</v>
      </c>
      <c r="B242" s="25">
        <v>27707.92</v>
      </c>
      <c r="C242" s="25" t="s">
        <v>419</v>
      </c>
      <c r="D242" s="25" t="s">
        <v>341</v>
      </c>
      <c r="E242" s="25"/>
    </row>
    <row r="243" spans="1:5" ht="10.5" customHeight="1">
      <c r="A243" s="59" t="s">
        <v>421</v>
      </c>
      <c r="B243" s="25">
        <v>38821.09</v>
      </c>
      <c r="C243" s="25" t="s">
        <v>419</v>
      </c>
      <c r="D243" s="25" t="s">
        <v>341</v>
      </c>
      <c r="E243" s="25"/>
    </row>
    <row r="244" spans="1:5" ht="10.5" customHeight="1">
      <c r="A244" s="59" t="s">
        <v>422</v>
      </c>
      <c r="B244" s="25">
        <v>58393.78</v>
      </c>
      <c r="C244" s="25" t="s">
        <v>419</v>
      </c>
      <c r="D244" s="25" t="s">
        <v>341</v>
      </c>
      <c r="E244" s="25"/>
    </row>
    <row r="245" spans="1:5" ht="10.5" customHeight="1">
      <c r="A245" s="59" t="s">
        <v>423</v>
      </c>
      <c r="B245" s="25">
        <v>22034.6</v>
      </c>
      <c r="C245" s="25" t="s">
        <v>424</v>
      </c>
      <c r="D245" s="25" t="s">
        <v>341</v>
      </c>
      <c r="E245" s="25"/>
    </row>
    <row r="246" spans="1:5" ht="10.5" customHeight="1">
      <c r="A246" s="59" t="s">
        <v>425</v>
      </c>
      <c r="B246" s="25">
        <v>8548.63</v>
      </c>
      <c r="C246" s="25" t="s">
        <v>424</v>
      </c>
      <c r="D246" s="25" t="s">
        <v>341</v>
      </c>
      <c r="E246" s="25"/>
    </row>
    <row r="247" spans="1:5" ht="10.5" customHeight="1">
      <c r="A247" s="59" t="s">
        <v>426</v>
      </c>
      <c r="B247" s="25">
        <v>4177.01</v>
      </c>
      <c r="C247" s="25" t="s">
        <v>424</v>
      </c>
      <c r="D247" s="25" t="s">
        <v>341</v>
      </c>
      <c r="E247" s="25"/>
    </row>
    <row r="248" spans="1:5" ht="10.5" customHeight="1">
      <c r="A248" s="59" t="s">
        <v>427</v>
      </c>
      <c r="B248" s="25">
        <v>46923.09</v>
      </c>
      <c r="C248" s="25" t="s">
        <v>428</v>
      </c>
      <c r="D248" s="25" t="s">
        <v>341</v>
      </c>
      <c r="E248" s="25"/>
    </row>
    <row r="249" spans="1:5" ht="10.5" customHeight="1">
      <c r="A249" s="59" t="s">
        <v>429</v>
      </c>
      <c r="B249" s="25">
        <v>9075.42</v>
      </c>
      <c r="C249" s="25" t="s">
        <v>428</v>
      </c>
      <c r="D249" s="25" t="s">
        <v>341</v>
      </c>
      <c r="E249" s="25"/>
    </row>
    <row r="250" spans="1:5" ht="10.5" customHeight="1">
      <c r="A250" s="59" t="s">
        <v>430</v>
      </c>
      <c r="B250" s="25">
        <v>133.19</v>
      </c>
      <c r="C250" s="25" t="s">
        <v>431</v>
      </c>
      <c r="D250" s="25" t="s">
        <v>341</v>
      </c>
      <c r="E250" s="25"/>
    </row>
    <row r="251" spans="1:5" ht="10.5" customHeight="1">
      <c r="A251" s="59" t="s">
        <v>432</v>
      </c>
      <c r="B251" s="25">
        <v>1301903.88</v>
      </c>
      <c r="C251" s="25" t="s">
        <v>76</v>
      </c>
      <c r="D251" s="25" t="s">
        <v>321</v>
      </c>
      <c r="E251" s="25"/>
    </row>
    <row r="252" spans="1:5" ht="10.5" customHeight="1">
      <c r="A252" s="59" t="s">
        <v>432</v>
      </c>
      <c r="B252" s="25">
        <v>144534.99</v>
      </c>
      <c r="C252" s="25" t="s">
        <v>76</v>
      </c>
      <c r="D252" s="25" t="s">
        <v>321</v>
      </c>
      <c r="E252" s="25"/>
    </row>
    <row r="253" spans="1:6" ht="10.5" customHeight="1">
      <c r="A253" s="59" t="s">
        <v>433</v>
      </c>
      <c r="B253" s="59"/>
      <c r="C253" s="25" t="s">
        <v>284</v>
      </c>
      <c r="D253" s="59" t="s">
        <v>434</v>
      </c>
      <c r="E253" s="59"/>
      <c r="F253" s="60"/>
    </row>
    <row r="254" spans="1:6" ht="10.5" customHeight="1">
      <c r="A254" s="59" t="s">
        <v>435</v>
      </c>
      <c r="B254" s="59"/>
      <c r="C254" s="25" t="s">
        <v>238</v>
      </c>
      <c r="D254" s="59" t="s">
        <v>321</v>
      </c>
      <c r="E254" s="59"/>
      <c r="F254" s="60"/>
    </row>
    <row r="255" spans="1:6" ht="10.5" customHeight="1">
      <c r="A255" s="59" t="s">
        <v>436</v>
      </c>
      <c r="B255" s="59"/>
      <c r="C255" s="25" t="s">
        <v>255</v>
      </c>
      <c r="D255" s="59" t="s">
        <v>321</v>
      </c>
      <c r="E255" s="59"/>
      <c r="F255" s="60"/>
    </row>
    <row r="256" spans="1:6" ht="10.5" customHeight="1">
      <c r="A256" s="59" t="s">
        <v>437</v>
      </c>
      <c r="B256" s="59"/>
      <c r="C256" s="25" t="s">
        <v>239</v>
      </c>
      <c r="D256" s="59" t="s">
        <v>438</v>
      </c>
      <c r="E256" s="59"/>
      <c r="F256" s="60"/>
    </row>
    <row r="257" spans="1:6" ht="10.5" customHeight="1">
      <c r="A257" s="59" t="s">
        <v>439</v>
      </c>
      <c r="B257" s="59"/>
      <c r="C257" s="25" t="s">
        <v>237</v>
      </c>
      <c r="D257" s="59" t="s">
        <v>321</v>
      </c>
      <c r="E257" s="59"/>
      <c r="F257" s="60"/>
    </row>
    <row r="258" spans="1:6" ht="10.5" customHeight="1">
      <c r="A258" s="59" t="s">
        <v>440</v>
      </c>
      <c r="B258" s="59"/>
      <c r="C258" s="25" t="s">
        <v>240</v>
      </c>
      <c r="D258" s="59" t="s">
        <v>333</v>
      </c>
      <c r="E258" s="59"/>
      <c r="F258" s="60"/>
    </row>
    <row r="259" spans="1:6" ht="10.5" customHeight="1">
      <c r="A259" s="59" t="s">
        <v>441</v>
      </c>
      <c r="B259" s="59"/>
      <c r="C259" s="25" t="s">
        <v>240</v>
      </c>
      <c r="D259" s="59" t="s">
        <v>442</v>
      </c>
      <c r="E259" s="59"/>
      <c r="F259" s="60"/>
    </row>
    <row r="260" spans="1:6" ht="10.5" customHeight="1">
      <c r="A260" s="59" t="s">
        <v>443</v>
      </c>
      <c r="B260" s="59"/>
      <c r="C260" s="25" t="s">
        <v>306</v>
      </c>
      <c r="D260" s="59" t="s">
        <v>321</v>
      </c>
      <c r="E260" s="59"/>
      <c r="F260" s="60"/>
    </row>
    <row r="261" spans="1:6" ht="10.5" customHeight="1">
      <c r="A261" s="59" t="s">
        <v>444</v>
      </c>
      <c r="B261" s="59"/>
      <c r="C261" s="25" t="s">
        <v>319</v>
      </c>
      <c r="D261" s="59" t="s">
        <v>445</v>
      </c>
      <c r="E261" s="59"/>
      <c r="F261" s="60"/>
    </row>
    <row r="262" spans="1:6" ht="10.5" customHeight="1">
      <c r="A262" s="59" t="s">
        <v>446</v>
      </c>
      <c r="B262" s="59"/>
      <c r="C262" s="25" t="s">
        <v>241</v>
      </c>
      <c r="D262" s="59" t="s">
        <v>447</v>
      </c>
      <c r="E262" s="59"/>
      <c r="F262" s="60"/>
    </row>
    <row r="263" spans="1:5" ht="10.5" customHeight="1">
      <c r="A263" s="59" t="s">
        <v>448</v>
      </c>
      <c r="B263" s="25">
        <v>3037.41</v>
      </c>
      <c r="C263" s="25" t="s">
        <v>412</v>
      </c>
      <c r="D263" s="25" t="s">
        <v>341</v>
      </c>
      <c r="E263" s="25"/>
    </row>
    <row r="264" spans="1:5" ht="10.5" customHeight="1">
      <c r="A264" s="59" t="s">
        <v>449</v>
      </c>
      <c r="B264" s="25">
        <v>3471.65</v>
      </c>
      <c r="C264" s="25" t="s">
        <v>401</v>
      </c>
      <c r="D264" s="25" t="s">
        <v>341</v>
      </c>
      <c r="E264" s="25"/>
    </row>
    <row r="265" spans="1:5" ht="10.5" customHeight="1">
      <c r="A265" s="59" t="s">
        <v>450</v>
      </c>
      <c r="B265" s="25">
        <v>3077.35</v>
      </c>
      <c r="C265" s="25" t="s">
        <v>398</v>
      </c>
      <c r="D265" s="25" t="s">
        <v>341</v>
      </c>
      <c r="E265" s="25"/>
    </row>
    <row r="266" spans="1:5" ht="10.5" customHeight="1">
      <c r="A266" s="59" t="s">
        <v>451</v>
      </c>
      <c r="B266" s="25">
        <v>8077.89</v>
      </c>
      <c r="C266" s="25" t="s">
        <v>398</v>
      </c>
      <c r="D266" s="25" t="s">
        <v>341</v>
      </c>
      <c r="E266" s="25"/>
    </row>
    <row r="267" spans="1:5" ht="10.5" customHeight="1">
      <c r="A267" s="59" t="s">
        <v>452</v>
      </c>
      <c r="B267" s="25">
        <v>512.51</v>
      </c>
      <c r="C267" s="25" t="s">
        <v>417</v>
      </c>
      <c r="D267" s="25" t="s">
        <v>341</v>
      </c>
      <c r="E267" s="25"/>
    </row>
    <row r="268" spans="1:5" ht="10.5" customHeight="1">
      <c r="A268" s="59" t="s">
        <v>453</v>
      </c>
      <c r="B268" s="25">
        <v>133.43</v>
      </c>
      <c r="C268" s="25" t="s">
        <v>431</v>
      </c>
      <c r="D268" s="25" t="s">
        <v>341</v>
      </c>
      <c r="E268" s="25"/>
    </row>
    <row r="269" spans="1:5" ht="10.5" customHeight="1">
      <c r="A269" s="59" t="s">
        <v>454</v>
      </c>
      <c r="B269" s="25">
        <v>59110.91</v>
      </c>
      <c r="C269" s="25" t="s">
        <v>360</v>
      </c>
      <c r="D269" s="25" t="s">
        <v>341</v>
      </c>
      <c r="E269" s="25"/>
    </row>
    <row r="270" spans="1:5" ht="10.5" customHeight="1">
      <c r="A270" s="59" t="s">
        <v>455</v>
      </c>
      <c r="B270" s="25">
        <v>16075.11</v>
      </c>
      <c r="C270" s="25" t="s">
        <v>360</v>
      </c>
      <c r="D270" s="25" t="s">
        <v>341</v>
      </c>
      <c r="E270" s="25"/>
    </row>
    <row r="271" spans="1:5" ht="10.5" customHeight="1">
      <c r="A271" s="59" t="s">
        <v>456</v>
      </c>
      <c r="B271" s="25">
        <v>9952.73</v>
      </c>
      <c r="C271" s="25" t="s">
        <v>360</v>
      </c>
      <c r="D271" s="25" t="s">
        <v>341</v>
      </c>
      <c r="E271" s="25"/>
    </row>
    <row r="272" spans="1:5" ht="10.5" customHeight="1">
      <c r="A272" s="59" t="s">
        <v>457</v>
      </c>
      <c r="B272" s="25">
        <v>9370.37</v>
      </c>
      <c r="C272" s="25" t="s">
        <v>360</v>
      </c>
      <c r="D272" s="25" t="s">
        <v>341</v>
      </c>
      <c r="E272" s="25"/>
    </row>
    <row r="273" spans="1:5" ht="10.5" customHeight="1">
      <c r="A273" s="59" t="s">
        <v>458</v>
      </c>
      <c r="B273" s="25">
        <v>3895.8</v>
      </c>
      <c r="C273" s="25" t="s">
        <v>360</v>
      </c>
      <c r="D273" s="25" t="s">
        <v>341</v>
      </c>
      <c r="E273" s="25"/>
    </row>
    <row r="274" spans="1:5" ht="10.5" customHeight="1">
      <c r="A274" s="59" t="s">
        <v>459</v>
      </c>
      <c r="B274" s="25">
        <v>74337.14</v>
      </c>
      <c r="C274" s="25" t="s">
        <v>360</v>
      </c>
      <c r="D274" s="25" t="s">
        <v>341</v>
      </c>
      <c r="E274" s="25"/>
    </row>
    <row r="275" spans="1:5" ht="10.5" customHeight="1">
      <c r="A275" s="59" t="s">
        <v>460</v>
      </c>
      <c r="B275" s="25">
        <v>14094.05</v>
      </c>
      <c r="C275" s="25" t="s">
        <v>408</v>
      </c>
      <c r="D275" s="25" t="s">
        <v>341</v>
      </c>
      <c r="E275" s="25"/>
    </row>
    <row r="276" spans="1:5" ht="10.5" customHeight="1">
      <c r="A276" s="59" t="s">
        <v>461</v>
      </c>
      <c r="B276" s="25">
        <v>3104.22</v>
      </c>
      <c r="C276" s="25" t="s">
        <v>408</v>
      </c>
      <c r="D276" s="25" t="s">
        <v>341</v>
      </c>
      <c r="E276" s="25"/>
    </row>
    <row r="277" spans="1:5" ht="10.5" customHeight="1">
      <c r="A277" s="59" t="s">
        <v>462</v>
      </c>
      <c r="B277" s="25">
        <v>3804.66</v>
      </c>
      <c r="C277" s="25" t="s">
        <v>408</v>
      </c>
      <c r="D277" s="25" t="s">
        <v>341</v>
      </c>
      <c r="E277" s="25"/>
    </row>
    <row r="278" spans="1:5" ht="10.5" customHeight="1">
      <c r="A278" s="59" t="s">
        <v>463</v>
      </c>
      <c r="B278" s="25">
        <v>236366.93</v>
      </c>
      <c r="C278" s="25" t="s">
        <v>419</v>
      </c>
      <c r="D278" s="25" t="s">
        <v>341</v>
      </c>
      <c r="E278" s="25"/>
    </row>
    <row r="279" spans="1:5" ht="10.5" customHeight="1">
      <c r="A279" s="59" t="s">
        <v>464</v>
      </c>
      <c r="B279" s="25">
        <v>60608.78</v>
      </c>
      <c r="C279" s="25" t="s">
        <v>419</v>
      </c>
      <c r="D279" s="25" t="s">
        <v>341</v>
      </c>
      <c r="E279" s="25"/>
    </row>
    <row r="280" spans="1:5" ht="10.5" customHeight="1">
      <c r="A280" s="59" t="s">
        <v>465</v>
      </c>
      <c r="B280" s="25">
        <v>42334.79</v>
      </c>
      <c r="C280" s="25" t="s">
        <v>419</v>
      </c>
      <c r="D280" s="25" t="s">
        <v>341</v>
      </c>
      <c r="E280" s="25"/>
    </row>
    <row r="281" spans="1:5" ht="10.5" customHeight="1">
      <c r="A281" s="59" t="s">
        <v>466</v>
      </c>
      <c r="B281" s="25">
        <v>28758.94</v>
      </c>
      <c r="C281" s="25" t="s">
        <v>419</v>
      </c>
      <c r="D281" s="25" t="s">
        <v>341</v>
      </c>
      <c r="E281" s="25"/>
    </row>
    <row r="282" spans="1:5" ht="10.5" customHeight="1">
      <c r="A282" s="59" t="s">
        <v>467</v>
      </c>
      <c r="B282" s="25">
        <v>16706.8</v>
      </c>
      <c r="C282" s="25" t="s">
        <v>388</v>
      </c>
      <c r="D282" s="25" t="s">
        <v>341</v>
      </c>
      <c r="E282" s="25"/>
    </row>
    <row r="283" spans="1:5" ht="10.5" customHeight="1">
      <c r="A283" s="59" t="s">
        <v>468</v>
      </c>
      <c r="B283" s="25">
        <v>11261.42</v>
      </c>
      <c r="C283" s="25" t="s">
        <v>390</v>
      </c>
      <c r="D283" s="25" t="s">
        <v>341</v>
      </c>
      <c r="E283" s="25"/>
    </row>
    <row r="284" spans="1:5" ht="10.5" customHeight="1">
      <c r="A284" s="59" t="s">
        <v>469</v>
      </c>
      <c r="B284" s="25">
        <v>3121.47</v>
      </c>
      <c r="C284" s="25" t="s">
        <v>392</v>
      </c>
      <c r="D284" s="25" t="s">
        <v>341</v>
      </c>
      <c r="E284" s="25"/>
    </row>
    <row r="285" spans="1:5" ht="10.5" customHeight="1">
      <c r="A285" s="59" t="s">
        <v>470</v>
      </c>
      <c r="B285" s="25">
        <v>2843.84</v>
      </c>
      <c r="C285" s="25" t="s">
        <v>345</v>
      </c>
      <c r="D285" s="25" t="s">
        <v>341</v>
      </c>
      <c r="E285" s="25"/>
    </row>
    <row r="286" spans="1:5" ht="10.5" customHeight="1">
      <c r="A286" s="59" t="s">
        <v>471</v>
      </c>
      <c r="B286" s="25">
        <v>18557.58</v>
      </c>
      <c r="C286" s="25" t="s">
        <v>354</v>
      </c>
      <c r="D286" s="25" t="s">
        <v>341</v>
      </c>
      <c r="E286" s="25"/>
    </row>
    <row r="287" spans="1:5" ht="10.5" customHeight="1">
      <c r="A287" s="59" t="s">
        <v>472</v>
      </c>
      <c r="B287" s="25">
        <v>32826.44</v>
      </c>
      <c r="C287" s="25" t="s">
        <v>356</v>
      </c>
      <c r="D287" s="25" t="s">
        <v>341</v>
      </c>
      <c r="E287" s="25"/>
    </row>
    <row r="288" spans="1:5" ht="10.5" customHeight="1">
      <c r="A288" s="59" t="s">
        <v>473</v>
      </c>
      <c r="B288" s="25">
        <v>36715.12</v>
      </c>
      <c r="C288" s="25" t="s">
        <v>356</v>
      </c>
      <c r="D288" s="25" t="s">
        <v>341</v>
      </c>
      <c r="E288" s="25"/>
    </row>
    <row r="289" spans="1:5" ht="10.5" customHeight="1">
      <c r="A289" s="59" t="s">
        <v>474</v>
      </c>
      <c r="B289" s="25">
        <v>56001.05</v>
      </c>
      <c r="C289" s="25" t="s">
        <v>356</v>
      </c>
      <c r="D289" s="25" t="s">
        <v>341</v>
      </c>
      <c r="E289" s="25"/>
    </row>
    <row r="290" spans="1:5" ht="10.5" customHeight="1">
      <c r="A290" s="59" t="s">
        <v>475</v>
      </c>
      <c r="B290" s="25">
        <v>9598.4</v>
      </c>
      <c r="C290" s="25" t="s">
        <v>414</v>
      </c>
      <c r="D290" s="25" t="s">
        <v>341</v>
      </c>
      <c r="E290" s="25"/>
    </row>
    <row r="291" spans="1:5" ht="10.5" customHeight="1">
      <c r="A291" s="59" t="s">
        <v>476</v>
      </c>
      <c r="B291" s="25">
        <v>13466.84</v>
      </c>
      <c r="C291" s="25" t="s">
        <v>414</v>
      </c>
      <c r="D291" s="25" t="s">
        <v>341</v>
      </c>
      <c r="E291" s="25"/>
    </row>
    <row r="292" spans="1:5" ht="10.5" customHeight="1">
      <c r="A292" s="59" t="s">
        <v>477</v>
      </c>
      <c r="B292" s="25">
        <v>1635.89</v>
      </c>
      <c r="C292" s="25" t="s">
        <v>340</v>
      </c>
      <c r="D292" s="25" t="s">
        <v>341</v>
      </c>
      <c r="E292" s="25"/>
    </row>
    <row r="293" spans="1:5" ht="10.5" customHeight="1">
      <c r="A293" s="59" t="s">
        <v>478</v>
      </c>
      <c r="B293" s="25">
        <v>3963.12</v>
      </c>
      <c r="C293" s="25" t="s">
        <v>371</v>
      </c>
      <c r="D293" s="25" t="s">
        <v>341</v>
      </c>
      <c r="E293" s="25"/>
    </row>
    <row r="294" spans="1:5" ht="10.5" customHeight="1">
      <c r="A294" s="59" t="s">
        <v>479</v>
      </c>
      <c r="B294" s="25">
        <v>13567.39</v>
      </c>
      <c r="C294" s="25" t="s">
        <v>371</v>
      </c>
      <c r="D294" s="25" t="s">
        <v>341</v>
      </c>
      <c r="E294" s="25"/>
    </row>
    <row r="295" spans="1:5" ht="10.5" customHeight="1">
      <c r="A295" s="59" t="s">
        <v>480</v>
      </c>
      <c r="B295" s="25">
        <v>26205.99</v>
      </c>
      <c r="C295" s="25" t="s">
        <v>371</v>
      </c>
      <c r="D295" s="25" t="s">
        <v>341</v>
      </c>
      <c r="E295" s="25"/>
    </row>
    <row r="296" spans="1:5" ht="10.5" customHeight="1">
      <c r="A296" s="59" t="s">
        <v>481</v>
      </c>
      <c r="B296" s="25">
        <v>49297.78</v>
      </c>
      <c r="C296" s="25" t="s">
        <v>371</v>
      </c>
      <c r="D296" s="25" t="s">
        <v>341</v>
      </c>
      <c r="E296" s="25"/>
    </row>
    <row r="297" spans="1:5" ht="10.5" customHeight="1">
      <c r="A297" s="59" t="s">
        <v>482</v>
      </c>
      <c r="B297" s="25">
        <v>67930.71</v>
      </c>
      <c r="C297" s="25" t="s">
        <v>394</v>
      </c>
      <c r="D297" s="25" t="s">
        <v>341</v>
      </c>
      <c r="E297" s="25"/>
    </row>
    <row r="298" spans="1:5" ht="10.5" customHeight="1">
      <c r="A298" s="59" t="s">
        <v>483</v>
      </c>
      <c r="B298" s="25">
        <v>10436.91</v>
      </c>
      <c r="C298" s="25" t="s">
        <v>394</v>
      </c>
      <c r="D298" s="25" t="s">
        <v>341</v>
      </c>
      <c r="E298" s="25"/>
    </row>
    <row r="299" spans="1:5" ht="10.5" customHeight="1">
      <c r="A299" s="59" t="s">
        <v>484</v>
      </c>
      <c r="B299" s="25">
        <v>6835.71</v>
      </c>
      <c r="C299" s="25" t="s">
        <v>394</v>
      </c>
      <c r="D299" s="25" t="s">
        <v>341</v>
      </c>
      <c r="E299" s="25"/>
    </row>
    <row r="300" spans="1:5" ht="10.5" customHeight="1">
      <c r="A300" s="59" t="s">
        <v>485</v>
      </c>
      <c r="B300" s="25">
        <v>1822.82</v>
      </c>
      <c r="C300" s="25" t="s">
        <v>379</v>
      </c>
      <c r="D300" s="25" t="s">
        <v>341</v>
      </c>
      <c r="E300" s="25"/>
    </row>
    <row r="301" spans="1:5" ht="10.5" customHeight="1">
      <c r="A301" s="59" t="s">
        <v>486</v>
      </c>
      <c r="B301" s="25">
        <v>320.68</v>
      </c>
      <c r="C301" s="25" t="s">
        <v>403</v>
      </c>
      <c r="D301" s="25" t="s">
        <v>341</v>
      </c>
      <c r="E301" s="25"/>
    </row>
    <row r="302" spans="1:5" ht="10.5" customHeight="1">
      <c r="A302" s="59" t="s">
        <v>487</v>
      </c>
      <c r="B302" s="25">
        <v>14815.83</v>
      </c>
      <c r="C302" s="25" t="s">
        <v>381</v>
      </c>
      <c r="D302" s="25" t="s">
        <v>341</v>
      </c>
      <c r="E302" s="25"/>
    </row>
    <row r="303" spans="1:5" ht="10.5" customHeight="1">
      <c r="A303" s="59" t="s">
        <v>488</v>
      </c>
      <c r="B303" s="25">
        <v>19138.44</v>
      </c>
      <c r="C303" s="25" t="s">
        <v>381</v>
      </c>
      <c r="D303" s="25" t="s">
        <v>341</v>
      </c>
      <c r="E303" s="25"/>
    </row>
    <row r="304" spans="1:5" ht="10.5" customHeight="1">
      <c r="A304" s="59" t="s">
        <v>489</v>
      </c>
      <c r="B304" s="25">
        <v>22895.17</v>
      </c>
      <c r="C304" s="25" t="s">
        <v>381</v>
      </c>
      <c r="D304" s="25" t="s">
        <v>341</v>
      </c>
      <c r="E304" s="25"/>
    </row>
    <row r="305" spans="1:5" ht="10.5" customHeight="1">
      <c r="A305" s="59" t="s">
        <v>490</v>
      </c>
      <c r="B305" s="25">
        <v>11070.21</v>
      </c>
      <c r="C305" s="25" t="s">
        <v>381</v>
      </c>
      <c r="D305" s="25" t="s">
        <v>341</v>
      </c>
      <c r="E305" s="25"/>
    </row>
    <row r="306" spans="1:5" ht="10.5" customHeight="1">
      <c r="A306" s="59" t="s">
        <v>491</v>
      </c>
      <c r="B306" s="25">
        <v>639.36</v>
      </c>
      <c r="C306" s="25" t="s">
        <v>381</v>
      </c>
      <c r="D306" s="25" t="s">
        <v>341</v>
      </c>
      <c r="E306" s="25"/>
    </row>
    <row r="307" spans="1:5" ht="10.5" customHeight="1">
      <c r="A307" s="59" t="s">
        <v>492</v>
      </c>
      <c r="B307" s="25">
        <v>47647.59</v>
      </c>
      <c r="C307" s="25" t="s">
        <v>381</v>
      </c>
      <c r="D307" s="25" t="s">
        <v>341</v>
      </c>
      <c r="E307" s="25"/>
    </row>
    <row r="308" spans="1:5" ht="10.5" customHeight="1">
      <c r="A308" s="59" t="s">
        <v>493</v>
      </c>
      <c r="B308" s="25">
        <v>1171.94</v>
      </c>
      <c r="C308" s="25" t="s">
        <v>369</v>
      </c>
      <c r="D308" s="25" t="s">
        <v>341</v>
      </c>
      <c r="E308" s="25"/>
    </row>
    <row r="309" spans="1:5" ht="10.5" customHeight="1">
      <c r="A309" s="59" t="s">
        <v>494</v>
      </c>
      <c r="B309" s="25">
        <v>33910.87</v>
      </c>
      <c r="C309" s="25" t="s">
        <v>347</v>
      </c>
      <c r="D309" s="25" t="s">
        <v>341</v>
      </c>
      <c r="E309" s="25"/>
    </row>
    <row r="310" spans="1:5" ht="10.5" customHeight="1">
      <c r="A310" s="59" t="s">
        <v>495</v>
      </c>
      <c r="B310" s="25">
        <v>2316.57</v>
      </c>
      <c r="C310" s="25" t="s">
        <v>347</v>
      </c>
      <c r="D310" s="25" t="s">
        <v>341</v>
      </c>
      <c r="E310" s="25"/>
    </row>
    <row r="311" spans="1:5" ht="10.5" customHeight="1">
      <c r="A311" s="59" t="s">
        <v>496</v>
      </c>
      <c r="B311" s="25">
        <v>5096.8</v>
      </c>
      <c r="C311" s="25" t="s">
        <v>347</v>
      </c>
      <c r="D311" s="25" t="s">
        <v>341</v>
      </c>
      <c r="E311" s="25"/>
    </row>
    <row r="312" spans="1:5" ht="10.5" customHeight="1">
      <c r="A312" s="59" t="s">
        <v>497</v>
      </c>
      <c r="B312" s="25">
        <v>569.42</v>
      </c>
      <c r="C312" s="25" t="s">
        <v>343</v>
      </c>
      <c r="D312" s="25" t="s">
        <v>341</v>
      </c>
      <c r="E312" s="25"/>
    </row>
    <row r="313" spans="1:5" ht="10.5" customHeight="1">
      <c r="A313" s="59" t="s">
        <v>498</v>
      </c>
      <c r="B313" s="25">
        <v>8753.7</v>
      </c>
      <c r="C313" s="25" t="s">
        <v>351</v>
      </c>
      <c r="D313" s="25" t="s">
        <v>341</v>
      </c>
      <c r="E313" s="25"/>
    </row>
    <row r="314" spans="1:5" ht="10.5" customHeight="1">
      <c r="A314" s="59" t="s">
        <v>499</v>
      </c>
      <c r="B314" s="25">
        <v>4570.9</v>
      </c>
      <c r="C314" s="25" t="s">
        <v>351</v>
      </c>
      <c r="D314" s="25" t="s">
        <v>341</v>
      </c>
      <c r="E314" s="25"/>
    </row>
    <row r="315" spans="1:5" ht="10.5" customHeight="1">
      <c r="A315" s="59" t="s">
        <v>500</v>
      </c>
      <c r="B315" s="25">
        <v>2452.39</v>
      </c>
      <c r="C315" s="25" t="s">
        <v>376</v>
      </c>
      <c r="D315" s="25" t="s">
        <v>341</v>
      </c>
      <c r="E315" s="25"/>
    </row>
    <row r="316" spans="1:5" ht="10.5" customHeight="1">
      <c r="A316" s="59" t="s">
        <v>501</v>
      </c>
      <c r="B316" s="25">
        <v>5603.19</v>
      </c>
      <c r="C316" s="25" t="s">
        <v>376</v>
      </c>
      <c r="D316" s="25" t="s">
        <v>341</v>
      </c>
      <c r="E316" s="25"/>
    </row>
    <row r="317" spans="1:5" ht="10.5" customHeight="1">
      <c r="A317" s="59" t="s">
        <v>502</v>
      </c>
      <c r="B317" s="25">
        <v>58013.72</v>
      </c>
      <c r="C317" s="25" t="s">
        <v>405</v>
      </c>
      <c r="D317" s="25" t="s">
        <v>341</v>
      </c>
      <c r="E317" s="25"/>
    </row>
    <row r="318" spans="1:5" ht="10.5" customHeight="1">
      <c r="A318" s="59" t="s">
        <v>503</v>
      </c>
      <c r="B318" s="25">
        <v>10714.54</v>
      </c>
      <c r="C318" s="25" t="s">
        <v>405</v>
      </c>
      <c r="D318" s="25" t="s">
        <v>341</v>
      </c>
      <c r="E318" s="25"/>
    </row>
    <row r="319" spans="1:5" ht="10.5" customHeight="1">
      <c r="A319" s="59" t="s">
        <v>504</v>
      </c>
      <c r="B319" s="25">
        <v>1969.03</v>
      </c>
      <c r="C319" s="25" t="s">
        <v>367</v>
      </c>
      <c r="D319" s="25" t="s">
        <v>341</v>
      </c>
      <c r="E319" s="25"/>
    </row>
    <row r="320" spans="1:5" ht="10.5" customHeight="1">
      <c r="A320" s="59" t="s">
        <v>505</v>
      </c>
      <c r="B320" s="25">
        <v>49214</v>
      </c>
      <c r="C320" s="25" t="s">
        <v>428</v>
      </c>
      <c r="D320" s="25" t="s">
        <v>341</v>
      </c>
      <c r="E320" s="25"/>
    </row>
    <row r="321" spans="1:5" ht="10.5" customHeight="1">
      <c r="A321" s="59" t="s">
        <v>506</v>
      </c>
      <c r="B321" s="25">
        <v>11771.03</v>
      </c>
      <c r="C321" s="25" t="s">
        <v>428</v>
      </c>
      <c r="D321" s="25" t="s">
        <v>341</v>
      </c>
      <c r="E321" s="25"/>
    </row>
    <row r="322" spans="1:5" ht="10.5" customHeight="1">
      <c r="A322" s="59" t="s">
        <v>507</v>
      </c>
      <c r="B322" s="25">
        <v>23428.24</v>
      </c>
      <c r="C322" s="25" t="s">
        <v>424</v>
      </c>
      <c r="D322" s="25" t="s">
        <v>341</v>
      </c>
      <c r="E322" s="25"/>
    </row>
    <row r="323" spans="1:5" ht="10.5" customHeight="1">
      <c r="A323" s="59" t="s">
        <v>508</v>
      </c>
      <c r="B323" s="25">
        <v>4270.42</v>
      </c>
      <c r="C323" s="25" t="s">
        <v>424</v>
      </c>
      <c r="D323" s="25" t="s">
        <v>341</v>
      </c>
      <c r="E323" s="25"/>
    </row>
    <row r="324" spans="1:5" ht="10.5" customHeight="1">
      <c r="A324" s="59" t="s">
        <v>509</v>
      </c>
      <c r="B324" s="25">
        <v>10995.43</v>
      </c>
      <c r="C324" s="25" t="s">
        <v>424</v>
      </c>
      <c r="D324" s="25" t="s">
        <v>341</v>
      </c>
      <c r="E324" s="25"/>
    </row>
    <row r="325" spans="1:5" ht="10.5" customHeight="1">
      <c r="A325" s="59" t="s">
        <v>510</v>
      </c>
      <c r="B325" s="25">
        <v>1313634.23</v>
      </c>
      <c r="C325" s="25" t="s">
        <v>76</v>
      </c>
      <c r="D325" s="25" t="s">
        <v>321</v>
      </c>
      <c r="E325" s="25"/>
    </row>
    <row r="326" spans="1:5" ht="10.5" customHeight="1">
      <c r="A326" s="59" t="s">
        <v>511</v>
      </c>
      <c r="B326" s="25">
        <v>142833.48</v>
      </c>
      <c r="C326" s="25" t="s">
        <v>76</v>
      </c>
      <c r="D326" s="25" t="s">
        <v>321</v>
      </c>
      <c r="E326" s="25"/>
    </row>
    <row r="327" spans="1:6" ht="10.5" customHeight="1">
      <c r="A327" s="59" t="s">
        <v>512</v>
      </c>
      <c r="B327" s="25"/>
      <c r="C327" s="25" t="s">
        <v>284</v>
      </c>
      <c r="D327" s="59" t="s">
        <v>513</v>
      </c>
      <c r="E327" s="59"/>
      <c r="F327" s="60"/>
    </row>
    <row r="328" spans="1:6" ht="10.5" customHeight="1">
      <c r="A328" s="59" t="s">
        <v>514</v>
      </c>
      <c r="B328" s="25"/>
      <c r="C328" s="25" t="s">
        <v>238</v>
      </c>
      <c r="D328" s="59" t="s">
        <v>321</v>
      </c>
      <c r="E328" s="59"/>
      <c r="F328" s="60"/>
    </row>
    <row r="329" spans="1:6" ht="10.5" customHeight="1">
      <c r="A329" s="59" t="s">
        <v>515</v>
      </c>
      <c r="B329" s="25"/>
      <c r="C329" s="25" t="s">
        <v>255</v>
      </c>
      <c r="D329" s="59" t="s">
        <v>321</v>
      </c>
      <c r="E329" s="59"/>
      <c r="F329" s="60"/>
    </row>
    <row r="330" spans="1:6" ht="10.5" customHeight="1">
      <c r="A330" s="59" t="s">
        <v>516</v>
      </c>
      <c r="B330" s="25"/>
      <c r="C330" s="25" t="s">
        <v>239</v>
      </c>
      <c r="D330" s="59" t="s">
        <v>517</v>
      </c>
      <c r="E330" s="59"/>
      <c r="F330" s="60"/>
    </row>
    <row r="331" spans="1:6" ht="10.5" customHeight="1">
      <c r="A331" s="59" t="s">
        <v>518</v>
      </c>
      <c r="B331" s="25"/>
      <c r="C331" s="25" t="s">
        <v>237</v>
      </c>
      <c r="D331" s="59" t="s">
        <v>321</v>
      </c>
      <c r="E331" s="59"/>
      <c r="F331" s="60"/>
    </row>
    <row r="332" spans="1:6" ht="10.5" customHeight="1">
      <c r="A332" s="59" t="s">
        <v>519</v>
      </c>
      <c r="B332" s="25"/>
      <c r="C332" s="25" t="s">
        <v>240</v>
      </c>
      <c r="D332" s="59" t="s">
        <v>333</v>
      </c>
      <c r="E332" s="59"/>
      <c r="F332" s="60"/>
    </row>
    <row r="333" spans="1:6" ht="10.5" customHeight="1">
      <c r="A333" s="59" t="s">
        <v>520</v>
      </c>
      <c r="B333" s="25"/>
      <c r="C333" s="25" t="s">
        <v>240</v>
      </c>
      <c r="D333" s="59" t="s">
        <v>521</v>
      </c>
      <c r="E333" s="59"/>
      <c r="F333" s="60"/>
    </row>
    <row r="334" spans="1:6" ht="10.5" customHeight="1">
      <c r="A334" s="59" t="s">
        <v>522</v>
      </c>
      <c r="B334" s="25"/>
      <c r="C334" s="25" t="s">
        <v>306</v>
      </c>
      <c r="D334" s="59" t="s">
        <v>321</v>
      </c>
      <c r="E334" s="59"/>
      <c r="F334" s="60"/>
    </row>
    <row r="335" spans="1:6" ht="10.5" customHeight="1">
      <c r="A335" s="59" t="s">
        <v>523</v>
      </c>
      <c r="B335" s="25"/>
      <c r="C335" s="25" t="s">
        <v>319</v>
      </c>
      <c r="D335" s="59" t="s">
        <v>524</v>
      </c>
      <c r="E335" s="59"/>
      <c r="F335" s="60"/>
    </row>
    <row r="336" spans="1:6" ht="10.5" customHeight="1">
      <c r="A336" s="59" t="s">
        <v>525</v>
      </c>
      <c r="B336" s="25"/>
      <c r="C336" s="25" t="s">
        <v>241</v>
      </c>
      <c r="D336" s="59" t="s">
        <v>526</v>
      </c>
      <c r="E336" s="59"/>
      <c r="F336" s="60"/>
    </row>
    <row r="337" spans="1:5" ht="10.5" customHeight="1">
      <c r="A337" s="59" t="s">
        <v>527</v>
      </c>
      <c r="B337" s="25"/>
      <c r="C337" s="25" t="s">
        <v>528</v>
      </c>
      <c r="D337" s="25" t="s">
        <v>321</v>
      </c>
      <c r="E337" s="25"/>
    </row>
    <row r="338" spans="1:5" ht="10.5" customHeight="1">
      <c r="A338" s="59" t="s">
        <v>529</v>
      </c>
      <c r="B338" s="25">
        <v>3436.54</v>
      </c>
      <c r="C338" s="25" t="s">
        <v>412</v>
      </c>
      <c r="D338" s="25" t="s">
        <v>341</v>
      </c>
      <c r="E338" s="25"/>
    </row>
    <row r="339" spans="1:5" ht="10.5" customHeight="1">
      <c r="A339" s="59" t="s">
        <v>530</v>
      </c>
      <c r="B339" s="25">
        <v>4468.38</v>
      </c>
      <c r="C339" s="25" t="s">
        <v>401</v>
      </c>
      <c r="D339" s="25" t="s">
        <v>341</v>
      </c>
      <c r="E339" s="25"/>
    </row>
    <row r="340" spans="1:5" ht="10.5" customHeight="1">
      <c r="A340" s="59" t="s">
        <v>531</v>
      </c>
      <c r="B340" s="25">
        <v>4899.48</v>
      </c>
      <c r="C340" s="25" t="s">
        <v>398</v>
      </c>
      <c r="D340" s="25" t="s">
        <v>341</v>
      </c>
      <c r="E340" s="25"/>
    </row>
    <row r="341" spans="1:5" ht="10.5" customHeight="1">
      <c r="A341" s="59" t="s">
        <v>532</v>
      </c>
      <c r="B341" s="25">
        <v>8582.61</v>
      </c>
      <c r="C341" s="25" t="s">
        <v>398</v>
      </c>
      <c r="D341" s="25" t="s">
        <v>341</v>
      </c>
      <c r="E341" s="25"/>
    </row>
    <row r="342" spans="1:5" ht="10.5" customHeight="1">
      <c r="A342" s="59" t="s">
        <v>533</v>
      </c>
      <c r="B342" s="25">
        <v>680.13</v>
      </c>
      <c r="C342" s="25" t="s">
        <v>417</v>
      </c>
      <c r="D342" s="25" t="s">
        <v>341</v>
      </c>
      <c r="E342" s="25"/>
    </row>
    <row r="343" spans="1:5" ht="10.5" customHeight="1">
      <c r="A343" s="59" t="s">
        <v>534</v>
      </c>
      <c r="B343" s="25">
        <v>115.56</v>
      </c>
      <c r="C343" s="25" t="s">
        <v>431</v>
      </c>
      <c r="D343" s="25" t="s">
        <v>341</v>
      </c>
      <c r="E343" s="25"/>
    </row>
    <row r="344" spans="1:5" ht="10.5" customHeight="1">
      <c r="A344" s="59" t="s">
        <v>535</v>
      </c>
      <c r="B344" s="25">
        <v>68472.27</v>
      </c>
      <c r="C344" s="25" t="s">
        <v>360</v>
      </c>
      <c r="D344" s="25" t="s">
        <v>341</v>
      </c>
      <c r="E344" s="25"/>
    </row>
    <row r="345" spans="1:5" ht="10.5" customHeight="1">
      <c r="A345" s="59" t="s">
        <v>536</v>
      </c>
      <c r="B345" s="25">
        <v>18787.42</v>
      </c>
      <c r="C345" s="25" t="s">
        <v>360</v>
      </c>
      <c r="D345" s="25" t="s">
        <v>341</v>
      </c>
      <c r="E345" s="25"/>
    </row>
    <row r="346" spans="1:5" ht="10.5" customHeight="1">
      <c r="A346" s="59" t="s">
        <v>537</v>
      </c>
      <c r="B346" s="25">
        <v>11388.02</v>
      </c>
      <c r="C346" s="25" t="s">
        <v>360</v>
      </c>
      <c r="D346" s="25" t="s">
        <v>341</v>
      </c>
      <c r="E346" s="25"/>
    </row>
    <row r="347" spans="1:5" ht="10.5" customHeight="1">
      <c r="A347" s="59" t="s">
        <v>538</v>
      </c>
      <c r="B347" s="25">
        <v>9955.85</v>
      </c>
      <c r="C347" s="25" t="s">
        <v>360</v>
      </c>
      <c r="D347" s="25" t="s">
        <v>341</v>
      </c>
      <c r="E347" s="25"/>
    </row>
    <row r="348" spans="1:5" ht="10.5" customHeight="1">
      <c r="A348" s="59" t="s">
        <v>539</v>
      </c>
      <c r="B348" s="25">
        <v>4139.25</v>
      </c>
      <c r="C348" s="25" t="s">
        <v>360</v>
      </c>
      <c r="D348" s="25" t="s">
        <v>341</v>
      </c>
      <c r="E348" s="25"/>
    </row>
    <row r="349" spans="1:5" ht="10.5" customHeight="1">
      <c r="A349" s="59" t="s">
        <v>540</v>
      </c>
      <c r="B349" s="25">
        <v>73210.54</v>
      </c>
      <c r="C349" s="25" t="s">
        <v>360</v>
      </c>
      <c r="D349" s="25" t="s">
        <v>341</v>
      </c>
      <c r="E349" s="25"/>
    </row>
    <row r="350" spans="1:5" ht="10.5" customHeight="1">
      <c r="A350" s="59" t="s">
        <v>541</v>
      </c>
      <c r="B350" s="25">
        <v>19073.69</v>
      </c>
      <c r="C350" s="25" t="s">
        <v>408</v>
      </c>
      <c r="D350" s="25" t="s">
        <v>341</v>
      </c>
      <c r="E350" s="25"/>
    </row>
    <row r="351" spans="1:5" ht="10.5" customHeight="1">
      <c r="A351" s="59" t="s">
        <v>542</v>
      </c>
      <c r="B351" s="25">
        <v>3298.17</v>
      </c>
      <c r="C351" s="25" t="s">
        <v>408</v>
      </c>
      <c r="D351" s="25" t="s">
        <v>341</v>
      </c>
      <c r="E351" s="25"/>
    </row>
    <row r="352" spans="1:5" ht="10.5" customHeight="1">
      <c r="A352" s="59" t="s">
        <v>543</v>
      </c>
      <c r="B352" s="25">
        <v>3971.79</v>
      </c>
      <c r="C352" s="25" t="s">
        <v>408</v>
      </c>
      <c r="D352" s="25" t="s">
        <v>341</v>
      </c>
      <c r="E352" s="25"/>
    </row>
    <row r="353" spans="1:5" ht="10.5" customHeight="1">
      <c r="A353" s="59" t="s">
        <v>544</v>
      </c>
      <c r="B353" s="25">
        <v>32791.61</v>
      </c>
      <c r="C353" s="25" t="s">
        <v>419</v>
      </c>
      <c r="D353" s="25" t="s">
        <v>341</v>
      </c>
      <c r="E353" s="25"/>
    </row>
    <row r="354" spans="1:5" ht="10.5" customHeight="1">
      <c r="A354" s="59" t="s">
        <v>545</v>
      </c>
      <c r="B354" s="25">
        <v>47228.89</v>
      </c>
      <c r="C354" s="25" t="s">
        <v>419</v>
      </c>
      <c r="D354" s="25" t="s">
        <v>341</v>
      </c>
      <c r="E354" s="25"/>
    </row>
    <row r="355" spans="1:5" ht="10.5" customHeight="1">
      <c r="A355" s="59" t="s">
        <v>546</v>
      </c>
      <c r="B355" s="25">
        <v>69107.55</v>
      </c>
      <c r="C355" s="25" t="s">
        <v>419</v>
      </c>
      <c r="D355" s="25" t="s">
        <v>341</v>
      </c>
      <c r="E355" s="25"/>
    </row>
    <row r="356" spans="1:5" ht="10.5" customHeight="1">
      <c r="A356" s="59" t="s">
        <v>547</v>
      </c>
      <c r="B356" s="25">
        <v>231510.58</v>
      </c>
      <c r="C356" s="25" t="s">
        <v>419</v>
      </c>
      <c r="D356" s="25" t="s">
        <v>341</v>
      </c>
      <c r="E356" s="25"/>
    </row>
    <row r="357" spans="1:5" ht="10.5" customHeight="1">
      <c r="A357" s="59" t="s">
        <v>548</v>
      </c>
      <c r="B357" s="25">
        <v>17750.66</v>
      </c>
      <c r="C357" s="25" t="s">
        <v>388</v>
      </c>
      <c r="D357" s="25" t="s">
        <v>341</v>
      </c>
      <c r="E357" s="25"/>
    </row>
    <row r="358" spans="1:5" ht="10.5" customHeight="1">
      <c r="A358" s="59" t="s">
        <v>549</v>
      </c>
      <c r="B358" s="25">
        <v>13372.67</v>
      </c>
      <c r="C358" s="25" t="s">
        <v>390</v>
      </c>
      <c r="D358" s="25" t="s">
        <v>341</v>
      </c>
      <c r="E358" s="25"/>
    </row>
    <row r="359" spans="1:5" ht="10.5" customHeight="1">
      <c r="A359" s="59" t="s">
        <v>550</v>
      </c>
      <c r="B359" s="25">
        <v>6632.97</v>
      </c>
      <c r="C359" s="25" t="s">
        <v>392</v>
      </c>
      <c r="D359" s="25" t="s">
        <v>341</v>
      </c>
      <c r="E359" s="25"/>
    </row>
    <row r="360" spans="1:5" ht="10.5" customHeight="1">
      <c r="A360" s="59" t="s">
        <v>551</v>
      </c>
      <c r="B360" s="25">
        <v>3158.03</v>
      </c>
      <c r="C360" s="25" t="s">
        <v>345</v>
      </c>
      <c r="D360" s="25" t="s">
        <v>341</v>
      </c>
      <c r="E360" s="25"/>
    </row>
    <row r="361" spans="1:5" ht="10.5" customHeight="1">
      <c r="A361" s="59" t="s">
        <v>552</v>
      </c>
      <c r="B361" s="25">
        <v>19717.05</v>
      </c>
      <c r="C361" s="25" t="s">
        <v>354</v>
      </c>
      <c r="D361" s="25" t="s">
        <v>341</v>
      </c>
      <c r="E361" s="25"/>
    </row>
    <row r="362" spans="1:5" ht="10.5" customHeight="1">
      <c r="A362" s="59" t="s">
        <v>553</v>
      </c>
      <c r="B362" s="25">
        <v>42096.41</v>
      </c>
      <c r="C362" s="25" t="s">
        <v>356</v>
      </c>
      <c r="D362" s="25" t="s">
        <v>341</v>
      </c>
      <c r="E362" s="25"/>
    </row>
    <row r="363" spans="1:5" ht="10.5" customHeight="1">
      <c r="A363" s="59" t="s">
        <v>554</v>
      </c>
      <c r="B363" s="25">
        <v>41249.15</v>
      </c>
      <c r="C363" s="25" t="s">
        <v>356</v>
      </c>
      <c r="D363" s="25" t="s">
        <v>341</v>
      </c>
      <c r="E363" s="25"/>
    </row>
    <row r="364" spans="1:5" ht="10.5" customHeight="1">
      <c r="A364" s="59" t="s">
        <v>555</v>
      </c>
      <c r="B364" s="25">
        <v>60141.79</v>
      </c>
      <c r="C364" s="25" t="s">
        <v>356</v>
      </c>
      <c r="D364" s="25" t="s">
        <v>341</v>
      </c>
      <c r="E364" s="25"/>
    </row>
    <row r="365" spans="1:5" ht="10.5" customHeight="1">
      <c r="A365" s="59" t="s">
        <v>556</v>
      </c>
      <c r="B365" s="25">
        <v>14308.26</v>
      </c>
      <c r="C365" s="25" t="s">
        <v>414</v>
      </c>
      <c r="D365" s="25" t="s">
        <v>341</v>
      </c>
      <c r="E365" s="25"/>
    </row>
    <row r="366" spans="1:5" ht="10.5" customHeight="1">
      <c r="A366" s="59" t="s">
        <v>557</v>
      </c>
      <c r="B366" s="25">
        <v>10434.63</v>
      </c>
      <c r="C366" s="25" t="s">
        <v>414</v>
      </c>
      <c r="D366" s="25" t="s">
        <v>341</v>
      </c>
      <c r="E366" s="25"/>
    </row>
    <row r="367" spans="1:5" ht="10.5" customHeight="1">
      <c r="A367" s="59" t="s">
        <v>558</v>
      </c>
      <c r="B367" s="25">
        <v>2044.86</v>
      </c>
      <c r="C367" s="25" t="s">
        <v>340</v>
      </c>
      <c r="D367" s="25" t="s">
        <v>341</v>
      </c>
      <c r="E367" s="25"/>
    </row>
    <row r="368" spans="1:5" ht="10.5" customHeight="1">
      <c r="A368" s="59" t="s">
        <v>559</v>
      </c>
      <c r="B368" s="25">
        <v>63827.77</v>
      </c>
      <c r="C368" s="25" t="s">
        <v>371</v>
      </c>
      <c r="D368" s="25" t="s">
        <v>341</v>
      </c>
      <c r="E368" s="25"/>
    </row>
    <row r="369" spans="1:5" ht="10.5" customHeight="1">
      <c r="A369" s="59" t="s">
        <v>560</v>
      </c>
      <c r="B369" s="25">
        <v>33851.43</v>
      </c>
      <c r="C369" s="25" t="s">
        <v>371</v>
      </c>
      <c r="D369" s="25" t="s">
        <v>341</v>
      </c>
      <c r="E369" s="25"/>
    </row>
    <row r="370" spans="1:5" ht="10.5" customHeight="1">
      <c r="A370" s="59" t="s">
        <v>561</v>
      </c>
      <c r="B370" s="25">
        <v>14415.09</v>
      </c>
      <c r="C370" s="25" t="s">
        <v>371</v>
      </c>
      <c r="D370" s="25" t="s">
        <v>341</v>
      </c>
      <c r="E370" s="25"/>
    </row>
    <row r="371" spans="1:5" ht="10.5" customHeight="1">
      <c r="A371" s="59" t="s">
        <v>562</v>
      </c>
      <c r="B371" s="25">
        <v>4534.64</v>
      </c>
      <c r="C371" s="25" t="s">
        <v>371</v>
      </c>
      <c r="D371" s="25" t="s">
        <v>341</v>
      </c>
      <c r="E371" s="25"/>
    </row>
    <row r="372" spans="1:5" ht="10.5" customHeight="1">
      <c r="A372" s="59" t="s">
        <v>563</v>
      </c>
      <c r="B372" s="25">
        <v>11089.02</v>
      </c>
      <c r="C372" s="25" t="s">
        <v>394</v>
      </c>
      <c r="D372" s="25" t="s">
        <v>341</v>
      </c>
      <c r="E372" s="25"/>
    </row>
    <row r="373" spans="1:5" ht="10.5" customHeight="1">
      <c r="A373" s="59" t="s">
        <v>564</v>
      </c>
      <c r="B373" s="25">
        <v>7262.82</v>
      </c>
      <c r="C373" s="25" t="s">
        <v>394</v>
      </c>
      <c r="D373" s="25" t="s">
        <v>341</v>
      </c>
      <c r="E373" s="25"/>
    </row>
    <row r="374" spans="1:5" ht="10.5" customHeight="1">
      <c r="A374" s="59" t="s">
        <v>565</v>
      </c>
      <c r="B374" s="25">
        <v>69729.5</v>
      </c>
      <c r="C374" s="25" t="s">
        <v>394</v>
      </c>
      <c r="D374" s="25" t="s">
        <v>341</v>
      </c>
      <c r="E374" s="25"/>
    </row>
    <row r="375" spans="1:5" ht="10.5" customHeight="1">
      <c r="A375" s="59" t="s">
        <v>566</v>
      </c>
      <c r="B375" s="25">
        <v>1956.98</v>
      </c>
      <c r="C375" s="25" t="s">
        <v>379</v>
      </c>
      <c r="D375" s="25" t="s">
        <v>341</v>
      </c>
      <c r="E375" s="25"/>
    </row>
    <row r="376" spans="1:5" ht="10.5" customHeight="1">
      <c r="A376" s="59" t="s">
        <v>567</v>
      </c>
      <c r="B376" s="25">
        <v>372.76</v>
      </c>
      <c r="C376" s="25" t="s">
        <v>403</v>
      </c>
      <c r="D376" s="25" t="s">
        <v>341</v>
      </c>
      <c r="E376" s="25"/>
    </row>
    <row r="377" spans="1:5" ht="10.5" customHeight="1">
      <c r="A377" s="59" t="s">
        <v>568</v>
      </c>
      <c r="B377" s="25">
        <v>19351.14</v>
      </c>
      <c r="C377" s="25" t="s">
        <v>381</v>
      </c>
      <c r="D377" s="25" t="s">
        <v>341</v>
      </c>
      <c r="E377" s="25"/>
    </row>
    <row r="378" spans="1:5" ht="10.5" customHeight="1">
      <c r="A378" s="59" t="s">
        <v>569</v>
      </c>
      <c r="B378" s="25">
        <v>24095.14</v>
      </c>
      <c r="C378" s="25" t="s">
        <v>381</v>
      </c>
      <c r="D378" s="25" t="s">
        <v>341</v>
      </c>
      <c r="E378" s="25"/>
    </row>
    <row r="379" spans="1:5" ht="10.5" customHeight="1">
      <c r="A379" s="59" t="s">
        <v>570</v>
      </c>
      <c r="B379" s="25">
        <v>27229.8</v>
      </c>
      <c r="C379" s="25" t="s">
        <v>381</v>
      </c>
      <c r="D379" s="25" t="s">
        <v>341</v>
      </c>
      <c r="E379" s="25"/>
    </row>
    <row r="380" spans="1:5" ht="10.5" customHeight="1">
      <c r="A380" s="59" t="s">
        <v>571</v>
      </c>
      <c r="B380" s="25">
        <v>10800.83</v>
      </c>
      <c r="C380" s="25" t="s">
        <v>381</v>
      </c>
      <c r="D380" s="25" t="s">
        <v>341</v>
      </c>
      <c r="E380" s="25"/>
    </row>
    <row r="381" spans="1:5" ht="10.5" customHeight="1">
      <c r="A381" s="59" t="s">
        <v>572</v>
      </c>
      <c r="B381" s="25">
        <v>679.32</v>
      </c>
      <c r="C381" s="25" t="s">
        <v>381</v>
      </c>
      <c r="D381" s="25" t="s">
        <v>341</v>
      </c>
      <c r="E381" s="25"/>
    </row>
    <row r="382" spans="1:5" ht="10.5" customHeight="1">
      <c r="A382" s="59" t="s">
        <v>573</v>
      </c>
      <c r="B382" s="25">
        <v>51021.89</v>
      </c>
      <c r="C382" s="25" t="s">
        <v>381</v>
      </c>
      <c r="D382" s="25" t="s">
        <v>341</v>
      </c>
      <c r="E382" s="25"/>
    </row>
    <row r="383" spans="1:5" ht="10.5" customHeight="1">
      <c r="A383" s="59" t="s">
        <v>574</v>
      </c>
      <c r="B383" s="25">
        <v>1163.52</v>
      </c>
      <c r="C383" s="25" t="s">
        <v>369</v>
      </c>
      <c r="D383" s="25" t="s">
        <v>341</v>
      </c>
      <c r="E383" s="25"/>
    </row>
    <row r="384" spans="1:5" ht="10.5" customHeight="1">
      <c r="A384" s="59" t="s">
        <v>575</v>
      </c>
      <c r="B384" s="25">
        <v>40533.56</v>
      </c>
      <c r="C384" s="25" t="s">
        <v>347</v>
      </c>
      <c r="D384" s="25" t="s">
        <v>341</v>
      </c>
      <c r="E384" s="25"/>
    </row>
    <row r="385" spans="1:5" ht="10.5" customHeight="1">
      <c r="A385" s="59" t="s">
        <v>576</v>
      </c>
      <c r="B385" s="25">
        <v>2461.29</v>
      </c>
      <c r="C385" s="25" t="s">
        <v>347</v>
      </c>
      <c r="D385" s="25" t="s">
        <v>341</v>
      </c>
      <c r="E385" s="25"/>
    </row>
    <row r="386" spans="1:5" ht="10.5" customHeight="1">
      <c r="A386" s="59" t="s">
        <v>577</v>
      </c>
      <c r="B386" s="25">
        <v>5403.26</v>
      </c>
      <c r="C386" s="25" t="s">
        <v>347</v>
      </c>
      <c r="D386" s="25" t="s">
        <v>341</v>
      </c>
      <c r="E386" s="25"/>
    </row>
    <row r="387" spans="1:5" ht="10.5" customHeight="1">
      <c r="A387" s="59" t="s">
        <v>578</v>
      </c>
      <c r="B387" s="25">
        <v>730.63</v>
      </c>
      <c r="C387" s="25" t="s">
        <v>343</v>
      </c>
      <c r="D387" s="25" t="s">
        <v>341</v>
      </c>
      <c r="E387" s="25"/>
    </row>
    <row r="388" spans="1:5" ht="10.5" customHeight="1">
      <c r="A388" s="59" t="s">
        <v>579</v>
      </c>
      <c r="B388" s="25">
        <v>11696.85</v>
      </c>
      <c r="C388" s="25" t="s">
        <v>351</v>
      </c>
      <c r="D388" s="25" t="s">
        <v>341</v>
      </c>
      <c r="E388" s="25"/>
    </row>
    <row r="389" spans="1:5" ht="10.5" customHeight="1">
      <c r="A389" s="59" t="s">
        <v>580</v>
      </c>
      <c r="B389" s="25">
        <v>4929.75</v>
      </c>
      <c r="C389" s="25" t="s">
        <v>351</v>
      </c>
      <c r="D389" s="25" t="s">
        <v>341</v>
      </c>
      <c r="E389" s="25"/>
    </row>
    <row r="390" spans="1:5" ht="10.5" customHeight="1">
      <c r="A390" s="59" t="s">
        <v>581</v>
      </c>
      <c r="B390" s="25">
        <v>5953.26</v>
      </c>
      <c r="C390" s="25" t="s">
        <v>376</v>
      </c>
      <c r="D390" s="25" t="s">
        <v>341</v>
      </c>
      <c r="E390" s="25"/>
    </row>
    <row r="391" spans="1:5" ht="10.5" customHeight="1">
      <c r="A391" s="59" t="s">
        <v>582</v>
      </c>
      <c r="B391" s="25">
        <v>2493.81</v>
      </c>
      <c r="C391" s="25" t="s">
        <v>376</v>
      </c>
      <c r="D391" s="25" t="s">
        <v>341</v>
      </c>
      <c r="E391" s="25"/>
    </row>
    <row r="392" spans="1:5" ht="10.5" customHeight="1">
      <c r="A392" s="59" t="s">
        <v>583</v>
      </c>
      <c r="B392" s="25">
        <v>78605.06</v>
      </c>
      <c r="C392" s="25" t="s">
        <v>405</v>
      </c>
      <c r="D392" s="25" t="s">
        <v>341</v>
      </c>
      <c r="E392" s="25"/>
    </row>
    <row r="393" spans="1:5" ht="10.5" customHeight="1">
      <c r="A393" s="59" t="s">
        <v>584</v>
      </c>
      <c r="B393" s="25">
        <v>11885.07</v>
      </c>
      <c r="C393" s="25" t="s">
        <v>405</v>
      </c>
      <c r="D393" s="25" t="s">
        <v>341</v>
      </c>
      <c r="E393" s="25"/>
    </row>
    <row r="394" spans="1:5" ht="10.5" customHeight="1">
      <c r="A394" s="59" t="s">
        <v>585</v>
      </c>
      <c r="B394" s="25">
        <v>2384.04</v>
      </c>
      <c r="C394" s="25" t="s">
        <v>367</v>
      </c>
      <c r="D394" s="25" t="s">
        <v>341</v>
      </c>
      <c r="E394" s="25"/>
    </row>
    <row r="395" spans="1:5" ht="10.5" customHeight="1">
      <c r="A395" s="59" t="s">
        <v>586</v>
      </c>
      <c r="B395" s="25">
        <v>53008.12</v>
      </c>
      <c r="C395" s="25" t="s">
        <v>428</v>
      </c>
      <c r="D395" s="25" t="s">
        <v>341</v>
      </c>
      <c r="E395" s="25"/>
    </row>
    <row r="396" spans="1:5" ht="10.5" customHeight="1">
      <c r="A396" s="59" t="s">
        <v>587</v>
      </c>
      <c r="B396" s="25">
        <v>10266.76</v>
      </c>
      <c r="C396" s="25" t="s">
        <v>428</v>
      </c>
      <c r="D396" s="25" t="s">
        <v>341</v>
      </c>
      <c r="E396" s="25"/>
    </row>
    <row r="397" spans="1:5" ht="10.5" customHeight="1">
      <c r="A397" s="59" t="s">
        <v>588</v>
      </c>
      <c r="B397" s="25">
        <v>24892.02</v>
      </c>
      <c r="C397" s="25" t="s">
        <v>424</v>
      </c>
      <c r="D397" s="25" t="s">
        <v>341</v>
      </c>
      <c r="E397" s="25"/>
    </row>
    <row r="398" spans="1:5" ht="10.5" customHeight="1">
      <c r="A398" s="59" t="s">
        <v>589</v>
      </c>
      <c r="B398" s="25">
        <v>27657.82</v>
      </c>
      <c r="C398" s="25" t="s">
        <v>424</v>
      </c>
      <c r="D398" s="25" t="s">
        <v>341</v>
      </c>
      <c r="E398" s="25"/>
    </row>
    <row r="399" spans="1:5" ht="10.5" customHeight="1">
      <c r="A399" s="59" t="s">
        <v>590</v>
      </c>
      <c r="B399" s="25">
        <v>5081.68</v>
      </c>
      <c r="C399" s="25" t="s">
        <v>424</v>
      </c>
      <c r="D399" s="25" t="s">
        <v>341</v>
      </c>
      <c r="E399" s="25"/>
    </row>
    <row r="400" spans="1:2" ht="15">
      <c r="A400" t="s">
        <v>189</v>
      </c>
      <c r="B400" s="61">
        <v>27958221.19000002</v>
      </c>
    </row>
    <row r="401" ht="15">
      <c r="B401" s="61"/>
    </row>
    <row r="402" spans="1:2" ht="15">
      <c r="A402" t="s">
        <v>235</v>
      </c>
      <c r="B402" s="61">
        <v>4264813.40186441</v>
      </c>
    </row>
    <row r="403" ht="15">
      <c r="B403" s="61"/>
    </row>
    <row r="404" spans="1:2" ht="15">
      <c r="A404" s="29" t="s">
        <v>191</v>
      </c>
      <c r="B404" s="62">
        <v>23693407.78813561</v>
      </c>
    </row>
    <row r="405" ht="15.75" thickBot="1"/>
    <row r="406" spans="1:10" ht="42" customHeight="1" thickBot="1">
      <c r="A406" s="63">
        <v>3</v>
      </c>
      <c r="B406" s="140" t="str">
        <f>таблица!B8</f>
        <v>Услуги по передаче электроэнергии</v>
      </c>
      <c r="C406" s="140"/>
      <c r="D406" s="140"/>
      <c r="E406" s="140"/>
      <c r="F406" s="140"/>
      <c r="G406" s="140"/>
      <c r="H406" s="140"/>
      <c r="I406" s="140"/>
      <c r="J406" s="28">
        <f>B717</f>
        <v>81149511.24576269</v>
      </c>
    </row>
    <row r="408" ht="15">
      <c r="A408" t="s">
        <v>594</v>
      </c>
    </row>
    <row r="410" spans="1:3" ht="11.25" customHeight="1">
      <c r="A410" s="69" t="s">
        <v>236</v>
      </c>
      <c r="B410" s="67">
        <v>455015.53</v>
      </c>
      <c r="C410" s="66" t="s">
        <v>237</v>
      </c>
    </row>
    <row r="411" spans="1:3" ht="11.25" customHeight="1">
      <c r="A411" s="69" t="s">
        <v>236</v>
      </c>
      <c r="B411" s="67">
        <v>285171</v>
      </c>
      <c r="C411" s="66" t="s">
        <v>238</v>
      </c>
    </row>
    <row r="412" spans="1:3" ht="11.25" customHeight="1">
      <c r="A412" s="69" t="s">
        <v>236</v>
      </c>
      <c r="B412" s="67">
        <v>1807929.74</v>
      </c>
      <c r="C412" s="66" t="s">
        <v>239</v>
      </c>
    </row>
    <row r="413" spans="1:3" ht="11.25" customHeight="1">
      <c r="A413" s="69" t="s">
        <v>236</v>
      </c>
      <c r="B413" s="67">
        <v>3304870.06</v>
      </c>
      <c r="C413" s="66" t="s">
        <v>240</v>
      </c>
    </row>
    <row r="414" spans="1:3" ht="11.25" customHeight="1">
      <c r="A414" s="69" t="s">
        <v>236</v>
      </c>
      <c r="B414" s="67">
        <v>857481.76</v>
      </c>
      <c r="C414" s="66" t="s">
        <v>241</v>
      </c>
    </row>
    <row r="415" spans="1:3" ht="11.25" customHeight="1">
      <c r="A415" s="69" t="s">
        <v>242</v>
      </c>
      <c r="B415" s="67"/>
      <c r="C415" s="66" t="s">
        <v>76</v>
      </c>
    </row>
    <row r="416" spans="1:3" ht="11.25" customHeight="1">
      <c r="A416" s="69" t="s">
        <v>242</v>
      </c>
      <c r="B416" s="67"/>
      <c r="C416" s="66" t="s">
        <v>76</v>
      </c>
    </row>
    <row r="417" spans="1:3" ht="11.25" customHeight="1">
      <c r="A417" s="69" t="s">
        <v>243</v>
      </c>
      <c r="B417" s="67">
        <v>270367.62</v>
      </c>
      <c r="C417" s="66" t="s">
        <v>238</v>
      </c>
    </row>
    <row r="418" spans="1:3" ht="11.25" customHeight="1">
      <c r="A418" s="69" t="s">
        <v>244</v>
      </c>
      <c r="B418" s="67">
        <v>417995.61</v>
      </c>
      <c r="C418" s="66" t="s">
        <v>237</v>
      </c>
    </row>
    <row r="419" spans="1:3" ht="11.25" customHeight="1">
      <c r="A419" s="69" t="s">
        <v>245</v>
      </c>
      <c r="B419" s="67">
        <v>1503092.39</v>
      </c>
      <c r="C419" s="66" t="s">
        <v>241</v>
      </c>
    </row>
    <row r="420" spans="1:3" ht="11.25" customHeight="1">
      <c r="A420" s="69" t="s">
        <v>246</v>
      </c>
      <c r="B420" s="67">
        <v>3250401.7</v>
      </c>
      <c r="C420" s="66" t="s">
        <v>240</v>
      </c>
    </row>
    <row r="421" spans="1:3" ht="11.25" customHeight="1">
      <c r="A421" s="69" t="s">
        <v>247</v>
      </c>
      <c r="B421" s="67">
        <v>1678736.5</v>
      </c>
      <c r="C421" s="66" t="s">
        <v>239</v>
      </c>
    </row>
    <row r="422" spans="1:3" ht="11.25" customHeight="1">
      <c r="A422" s="69" t="s">
        <v>248</v>
      </c>
      <c r="B422" s="67"/>
      <c r="C422" s="66" t="s">
        <v>76</v>
      </c>
    </row>
    <row r="423" spans="1:3" ht="11.25" customHeight="1">
      <c r="A423" s="69" t="s">
        <v>249</v>
      </c>
      <c r="B423" s="67"/>
      <c r="C423" s="66" t="s">
        <v>76</v>
      </c>
    </row>
    <row r="424" spans="1:3" ht="11.25" customHeight="1">
      <c r="A424" s="69" t="s">
        <v>250</v>
      </c>
      <c r="B424" s="67"/>
      <c r="C424" s="66" t="s">
        <v>76</v>
      </c>
    </row>
    <row r="425" spans="1:3" ht="11.25" customHeight="1">
      <c r="A425" s="69" t="s">
        <v>251</v>
      </c>
      <c r="B425" s="67"/>
      <c r="C425" s="66" t="s">
        <v>76</v>
      </c>
    </row>
    <row r="426" spans="1:3" ht="11.25" customHeight="1">
      <c r="A426" s="69" t="s">
        <v>252</v>
      </c>
      <c r="B426" s="67">
        <v>3475233.03</v>
      </c>
      <c r="C426" s="66" t="s">
        <v>240</v>
      </c>
    </row>
    <row r="427" spans="1:3" ht="11.25" customHeight="1">
      <c r="A427" s="69" t="s">
        <v>253</v>
      </c>
      <c r="B427" s="67">
        <v>1671801.27</v>
      </c>
      <c r="C427" s="66" t="s">
        <v>239</v>
      </c>
    </row>
    <row r="428" spans="1:3" ht="11.25" customHeight="1">
      <c r="A428" s="69" t="s">
        <v>254</v>
      </c>
      <c r="B428" s="67">
        <v>376219.32</v>
      </c>
      <c r="C428" s="66" t="s">
        <v>255</v>
      </c>
    </row>
    <row r="429" spans="1:3" ht="11.25" customHeight="1">
      <c r="A429" s="69" t="s">
        <v>256</v>
      </c>
      <c r="B429" s="67">
        <v>457489.56</v>
      </c>
      <c r="C429" s="66" t="s">
        <v>237</v>
      </c>
    </row>
    <row r="430" spans="1:3" ht="11.25" customHeight="1">
      <c r="A430" s="69" t="s">
        <v>257</v>
      </c>
      <c r="B430" s="67">
        <v>368130.11</v>
      </c>
      <c r="C430" s="66" t="s">
        <v>238</v>
      </c>
    </row>
    <row r="431" spans="1:3" ht="11.25" customHeight="1">
      <c r="A431" s="69" t="s">
        <v>258</v>
      </c>
      <c r="B431" s="67">
        <v>1808237.75</v>
      </c>
      <c r="C431" s="66" t="s">
        <v>241</v>
      </c>
    </row>
    <row r="432" spans="1:3" ht="11.25" customHeight="1">
      <c r="A432" s="69" t="s">
        <v>259</v>
      </c>
      <c r="B432" s="67"/>
      <c r="C432" s="66" t="s">
        <v>76</v>
      </c>
    </row>
    <row r="433" spans="1:3" ht="11.25" customHeight="1">
      <c r="A433" s="69" t="s">
        <v>260</v>
      </c>
      <c r="B433" s="67"/>
      <c r="C433" s="66" t="s">
        <v>76</v>
      </c>
    </row>
    <row r="434" spans="1:3" ht="11.25" customHeight="1">
      <c r="A434" s="69" t="s">
        <v>261</v>
      </c>
      <c r="B434" s="67">
        <v>657000.97</v>
      </c>
      <c r="C434" s="66" t="s">
        <v>238</v>
      </c>
    </row>
    <row r="435" spans="1:3" ht="11.25" customHeight="1">
      <c r="A435" s="69" t="s">
        <v>262</v>
      </c>
      <c r="B435" s="67">
        <v>370142.13</v>
      </c>
      <c r="C435" s="66" t="s">
        <v>255</v>
      </c>
    </row>
    <row r="436" spans="1:3" ht="11.25" customHeight="1">
      <c r="A436" s="69" t="s">
        <v>263</v>
      </c>
      <c r="B436" s="67">
        <v>1660996.49</v>
      </c>
      <c r="C436" s="66" t="s">
        <v>239</v>
      </c>
    </row>
    <row r="437" spans="1:3" ht="11.25" customHeight="1">
      <c r="A437" s="69" t="s">
        <v>264</v>
      </c>
      <c r="B437" s="67">
        <v>47354.82</v>
      </c>
      <c r="C437" s="66" t="s">
        <v>237</v>
      </c>
    </row>
    <row r="438" spans="1:3" ht="11.25" customHeight="1">
      <c r="A438" s="69" t="s">
        <v>265</v>
      </c>
      <c r="B438" s="67">
        <v>3267465.17</v>
      </c>
      <c r="C438" s="66" t="s">
        <v>240</v>
      </c>
    </row>
    <row r="439" spans="1:3" ht="11.25" customHeight="1">
      <c r="A439" s="69" t="s">
        <v>266</v>
      </c>
      <c r="B439" s="67">
        <v>2039376.32</v>
      </c>
      <c r="C439" s="66" t="s">
        <v>241</v>
      </c>
    </row>
    <row r="440" spans="1:3" ht="11.25" customHeight="1">
      <c r="A440" s="69" t="s">
        <v>267</v>
      </c>
      <c r="B440" s="67"/>
      <c r="C440" s="66" t="s">
        <v>76</v>
      </c>
    </row>
    <row r="441" spans="1:3" ht="11.25" customHeight="1">
      <c r="A441" s="69" t="s">
        <v>268</v>
      </c>
      <c r="B441" s="67"/>
      <c r="C441" s="66" t="s">
        <v>76</v>
      </c>
    </row>
    <row r="442" spans="1:3" ht="11.25" customHeight="1">
      <c r="A442" s="69" t="s">
        <v>269</v>
      </c>
      <c r="B442" s="67">
        <v>1412296.68</v>
      </c>
      <c r="C442" s="66" t="s">
        <v>239</v>
      </c>
    </row>
    <row r="443" spans="1:3" ht="11.25" customHeight="1">
      <c r="A443" s="69" t="s">
        <v>270</v>
      </c>
      <c r="B443" s="67">
        <v>184890.46</v>
      </c>
      <c r="C443" s="66" t="s">
        <v>255</v>
      </c>
    </row>
    <row r="444" spans="1:3" ht="11.25" customHeight="1">
      <c r="A444" s="69" t="s">
        <v>271</v>
      </c>
      <c r="B444" s="67">
        <v>615786.48</v>
      </c>
      <c r="C444" s="66" t="s">
        <v>238</v>
      </c>
    </row>
    <row r="445" spans="1:3" ht="11.25" customHeight="1">
      <c r="A445" s="69" t="s">
        <v>272</v>
      </c>
      <c r="B445" s="67">
        <v>41880.24</v>
      </c>
      <c r="C445" s="66" t="s">
        <v>237</v>
      </c>
    </row>
    <row r="446" spans="1:3" ht="11.25" customHeight="1">
      <c r="A446" s="69" t="s">
        <v>273</v>
      </c>
      <c r="B446" s="67">
        <v>3321273.98</v>
      </c>
      <c r="C446" s="66" t="s">
        <v>240</v>
      </c>
    </row>
    <row r="447" spans="1:3" ht="11.25" customHeight="1">
      <c r="A447" s="69" t="s">
        <v>274</v>
      </c>
      <c r="B447" s="67">
        <v>1319006.44</v>
      </c>
      <c r="C447" s="66" t="s">
        <v>241</v>
      </c>
    </row>
    <row r="448" spans="1:3" ht="11.25" customHeight="1">
      <c r="A448" s="69" t="s">
        <v>275</v>
      </c>
      <c r="B448" s="67"/>
      <c r="C448" s="66" t="s">
        <v>76</v>
      </c>
    </row>
    <row r="449" spans="1:3" ht="11.25" customHeight="1">
      <c r="A449" s="69" t="s">
        <v>276</v>
      </c>
      <c r="B449" s="67"/>
      <c r="C449" s="66" t="s">
        <v>76</v>
      </c>
    </row>
    <row r="450" spans="1:3" ht="11.25" customHeight="1">
      <c r="A450" s="69" t="s">
        <v>277</v>
      </c>
      <c r="B450" s="67">
        <v>586191.57</v>
      </c>
      <c r="C450" s="66" t="s">
        <v>238</v>
      </c>
    </row>
    <row r="451" spans="1:3" ht="11.25" customHeight="1">
      <c r="A451" s="69" t="s">
        <v>278</v>
      </c>
      <c r="B451" s="67">
        <v>29846.92</v>
      </c>
      <c r="C451" s="66" t="s">
        <v>237</v>
      </c>
    </row>
    <row r="452" spans="1:3" ht="11.25" customHeight="1">
      <c r="A452" s="69" t="s">
        <v>279</v>
      </c>
      <c r="B452" s="67">
        <v>277462</v>
      </c>
      <c r="C452" s="66" t="s">
        <v>255</v>
      </c>
    </row>
    <row r="453" spans="1:3" ht="11.25" customHeight="1">
      <c r="A453" s="69" t="s">
        <v>280</v>
      </c>
      <c r="B453" s="67">
        <v>1749750.32</v>
      </c>
      <c r="C453" s="66" t="s">
        <v>239</v>
      </c>
    </row>
    <row r="454" spans="1:3" ht="11.25" customHeight="1">
      <c r="A454" s="69" t="s">
        <v>281</v>
      </c>
      <c r="B454" s="67">
        <v>3516937.76</v>
      </c>
      <c r="C454" s="66" t="s">
        <v>240</v>
      </c>
    </row>
    <row r="455" spans="1:3" ht="11.25" customHeight="1">
      <c r="A455" s="69" t="s">
        <v>282</v>
      </c>
      <c r="B455" s="67">
        <v>1073091.42</v>
      </c>
      <c r="C455" s="66" t="s">
        <v>241</v>
      </c>
    </row>
    <row r="456" spans="1:3" ht="11.25" customHeight="1">
      <c r="A456" s="69" t="s">
        <v>283</v>
      </c>
      <c r="B456" s="67">
        <v>381517.98</v>
      </c>
      <c r="C456" s="66" t="s">
        <v>284</v>
      </c>
    </row>
    <row r="457" spans="1:3" ht="11.25" customHeight="1">
      <c r="A457" s="69" t="s">
        <v>285</v>
      </c>
      <c r="B457" s="67"/>
      <c r="C457" s="66" t="s">
        <v>76</v>
      </c>
    </row>
    <row r="458" spans="1:3" ht="11.25" customHeight="1">
      <c r="A458" s="69" t="s">
        <v>286</v>
      </c>
      <c r="B458" s="67"/>
      <c r="C458" s="66" t="s">
        <v>76</v>
      </c>
    </row>
    <row r="459" spans="1:3" ht="11.25" customHeight="1">
      <c r="A459" s="69" t="s">
        <v>287</v>
      </c>
      <c r="B459" s="67">
        <v>430747.99</v>
      </c>
      <c r="C459" s="66" t="s">
        <v>284</v>
      </c>
    </row>
    <row r="460" spans="1:3" ht="11.25" customHeight="1">
      <c r="A460" s="69" t="s">
        <v>288</v>
      </c>
      <c r="B460" s="67">
        <v>635677.69</v>
      </c>
      <c r="C460" s="66" t="s">
        <v>238</v>
      </c>
    </row>
    <row r="461" spans="1:3" ht="11.25" customHeight="1">
      <c r="A461" s="69" t="s">
        <v>289</v>
      </c>
      <c r="B461" s="67">
        <v>304011.54</v>
      </c>
      <c r="C461" s="66" t="s">
        <v>255</v>
      </c>
    </row>
    <row r="462" spans="1:3" ht="11.25" customHeight="1">
      <c r="A462" s="69" t="s">
        <v>290</v>
      </c>
      <c r="B462" s="67">
        <v>1825950.62</v>
      </c>
      <c r="C462" s="66" t="s">
        <v>239</v>
      </c>
    </row>
    <row r="463" spans="1:3" ht="11.25" customHeight="1">
      <c r="A463" s="69" t="s">
        <v>291</v>
      </c>
      <c r="B463" s="67">
        <v>49963.15</v>
      </c>
      <c r="C463" s="66" t="s">
        <v>237</v>
      </c>
    </row>
    <row r="464" spans="1:3" ht="11.25" customHeight="1">
      <c r="A464" s="69" t="s">
        <v>292</v>
      </c>
      <c r="B464" s="67">
        <v>2341423.94</v>
      </c>
      <c r="C464" s="66" t="s">
        <v>240</v>
      </c>
    </row>
    <row r="465" spans="1:3" ht="11.25" customHeight="1">
      <c r="A465" s="69" t="s">
        <v>293</v>
      </c>
      <c r="B465" s="67">
        <v>1209683.57</v>
      </c>
      <c r="C465" s="66" t="s">
        <v>240</v>
      </c>
    </row>
    <row r="466" spans="1:3" ht="11.25" customHeight="1">
      <c r="A466" s="69" t="s">
        <v>294</v>
      </c>
      <c r="B466" s="67">
        <v>1703863.99</v>
      </c>
      <c r="C466" s="66" t="s">
        <v>241</v>
      </c>
    </row>
    <row r="467" spans="1:3" ht="11.25" customHeight="1">
      <c r="A467" s="69" t="s">
        <v>295</v>
      </c>
      <c r="B467" s="67">
        <v>1644528.28</v>
      </c>
      <c r="C467" s="66" t="s">
        <v>241</v>
      </c>
    </row>
    <row r="468" spans="1:3" ht="11.25" customHeight="1">
      <c r="A468" s="69" t="s">
        <v>296</v>
      </c>
      <c r="B468" s="67"/>
      <c r="C468" s="66" t="s">
        <v>76</v>
      </c>
    </row>
    <row r="469" spans="1:3" ht="11.25" customHeight="1">
      <c r="A469" s="69" t="s">
        <v>297</v>
      </c>
      <c r="B469" s="67"/>
      <c r="C469" s="66" t="s">
        <v>76</v>
      </c>
    </row>
    <row r="470" spans="1:3" ht="11.25" customHeight="1">
      <c r="A470" s="69" t="s">
        <v>298</v>
      </c>
      <c r="B470" s="67">
        <v>407398.85</v>
      </c>
      <c r="C470" s="66" t="s">
        <v>284</v>
      </c>
    </row>
    <row r="471" spans="1:3" ht="11.25" customHeight="1">
      <c r="A471" s="69" t="s">
        <v>299</v>
      </c>
      <c r="B471" s="67">
        <v>686920.01</v>
      </c>
      <c r="C471" s="66" t="s">
        <v>238</v>
      </c>
    </row>
    <row r="472" spans="1:3" ht="11.25" customHeight="1">
      <c r="A472" s="69" t="s">
        <v>300</v>
      </c>
      <c r="B472" s="67">
        <v>366934.79</v>
      </c>
      <c r="C472" s="66" t="s">
        <v>255</v>
      </c>
    </row>
    <row r="473" spans="1:3" ht="11.25" customHeight="1">
      <c r="A473" s="69" t="s">
        <v>301</v>
      </c>
      <c r="B473" s="67">
        <v>1621134.92</v>
      </c>
      <c r="C473" s="66" t="s">
        <v>239</v>
      </c>
    </row>
    <row r="474" spans="1:3" ht="11.25" customHeight="1">
      <c r="A474" s="69" t="s">
        <v>302</v>
      </c>
      <c r="B474" s="67">
        <v>49923.58</v>
      </c>
      <c r="C474" s="66" t="s">
        <v>237</v>
      </c>
    </row>
    <row r="475" spans="1:3" ht="11.25" customHeight="1">
      <c r="A475" s="69" t="s">
        <v>303</v>
      </c>
      <c r="B475" s="67">
        <v>2187444.72</v>
      </c>
      <c r="C475" s="66" t="s">
        <v>240</v>
      </c>
    </row>
    <row r="476" spans="1:3" ht="11.25" customHeight="1">
      <c r="A476" s="69" t="s">
        <v>304</v>
      </c>
      <c r="B476" s="67">
        <v>1111090.38</v>
      </c>
      <c r="C476" s="66" t="s">
        <v>240</v>
      </c>
    </row>
    <row r="477" spans="1:3" ht="11.25" customHeight="1">
      <c r="A477" s="69" t="s">
        <v>305</v>
      </c>
      <c r="B477" s="67">
        <v>41330.13</v>
      </c>
      <c r="C477" s="66" t="s">
        <v>306</v>
      </c>
    </row>
    <row r="478" spans="1:3" ht="11.25" customHeight="1">
      <c r="A478" s="69" t="s">
        <v>307</v>
      </c>
      <c r="B478" s="67"/>
      <c r="C478" s="66" t="s">
        <v>76</v>
      </c>
    </row>
    <row r="479" spans="1:3" ht="11.25" customHeight="1">
      <c r="A479" s="69" t="s">
        <v>308</v>
      </c>
      <c r="B479" s="67"/>
      <c r="C479" s="66" t="s">
        <v>76</v>
      </c>
    </row>
    <row r="480" spans="1:3" ht="11.25" customHeight="1">
      <c r="A480" s="69" t="s">
        <v>309</v>
      </c>
      <c r="B480" s="67">
        <v>1327498.41</v>
      </c>
      <c r="C480" s="66" t="s">
        <v>241</v>
      </c>
    </row>
    <row r="481" spans="1:3" ht="11.25" customHeight="1">
      <c r="A481" s="69" t="s">
        <v>310</v>
      </c>
      <c r="B481" s="67">
        <v>379199.5</v>
      </c>
      <c r="C481" s="66" t="s">
        <v>284</v>
      </c>
    </row>
    <row r="482" spans="1:3" ht="11.25" customHeight="1">
      <c r="A482" s="69" t="s">
        <v>311</v>
      </c>
      <c r="B482" s="67">
        <v>628650.83</v>
      </c>
      <c r="C482" s="66" t="s">
        <v>238</v>
      </c>
    </row>
    <row r="483" spans="1:3" ht="11.25" customHeight="1">
      <c r="A483" s="69" t="s">
        <v>312</v>
      </c>
      <c r="B483" s="67">
        <v>409061.9</v>
      </c>
      <c r="C483" s="66" t="s">
        <v>255</v>
      </c>
    </row>
    <row r="484" spans="1:3" ht="11.25" customHeight="1">
      <c r="A484" s="69" t="s">
        <v>313</v>
      </c>
      <c r="B484" s="67">
        <v>1559754.41</v>
      </c>
      <c r="C484" s="66" t="s">
        <v>239</v>
      </c>
    </row>
    <row r="485" spans="1:3" ht="11.25" customHeight="1">
      <c r="A485" s="69" t="s">
        <v>314</v>
      </c>
      <c r="B485" s="67">
        <v>48602.91</v>
      </c>
      <c r="C485" s="66" t="s">
        <v>237</v>
      </c>
    </row>
    <row r="486" spans="1:3" ht="11.25" customHeight="1">
      <c r="A486" s="69" t="s">
        <v>315</v>
      </c>
      <c r="B486" s="67">
        <v>2289047.7</v>
      </c>
      <c r="C486" s="66" t="s">
        <v>240</v>
      </c>
    </row>
    <row r="487" spans="1:3" ht="11.25" customHeight="1">
      <c r="A487" s="69" t="s">
        <v>316</v>
      </c>
      <c r="B487" s="67">
        <v>1014426.31</v>
      </c>
      <c r="C487" s="66" t="s">
        <v>240</v>
      </c>
    </row>
    <row r="488" spans="1:3" ht="11.25" customHeight="1">
      <c r="A488" s="69" t="s">
        <v>317</v>
      </c>
      <c r="B488" s="67">
        <v>44790.03</v>
      </c>
      <c r="C488" s="66" t="s">
        <v>306</v>
      </c>
    </row>
    <row r="489" spans="1:3" ht="11.25" customHeight="1">
      <c r="A489" s="69" t="s">
        <v>318</v>
      </c>
      <c r="B489" s="67">
        <v>51743.35</v>
      </c>
      <c r="C489" s="66" t="s">
        <v>319</v>
      </c>
    </row>
    <row r="490" spans="1:3" ht="11.25" customHeight="1">
      <c r="A490" s="69" t="s">
        <v>320</v>
      </c>
      <c r="B490" s="67"/>
      <c r="C490" s="66" t="s">
        <v>76</v>
      </c>
    </row>
    <row r="491" spans="1:3" ht="11.25" customHeight="1">
      <c r="A491" s="69" t="s">
        <v>322</v>
      </c>
      <c r="B491" s="67"/>
      <c r="C491" s="66" t="s">
        <v>76</v>
      </c>
    </row>
    <row r="492" spans="1:3" ht="11.25" customHeight="1">
      <c r="A492" s="69" t="s">
        <v>323</v>
      </c>
      <c r="B492" s="67">
        <v>390443.89</v>
      </c>
      <c r="C492" s="66" t="s">
        <v>284</v>
      </c>
    </row>
    <row r="493" spans="1:3" ht="11.25" customHeight="1">
      <c r="A493" s="69" t="s">
        <v>325</v>
      </c>
      <c r="B493" s="67">
        <v>688280.94</v>
      </c>
      <c r="C493" s="66" t="s">
        <v>238</v>
      </c>
    </row>
    <row r="494" spans="1:3" ht="11.25" customHeight="1">
      <c r="A494" s="69" t="s">
        <v>326</v>
      </c>
      <c r="B494" s="67">
        <v>460268.88</v>
      </c>
      <c r="C494" s="66" t="s">
        <v>255</v>
      </c>
    </row>
    <row r="495" spans="1:3" ht="11.25" customHeight="1">
      <c r="A495" s="69" t="s">
        <v>327</v>
      </c>
      <c r="B495" s="67">
        <v>1644885.59</v>
      </c>
      <c r="C495" s="66" t="s">
        <v>239</v>
      </c>
    </row>
    <row r="496" spans="1:3" ht="11.25" customHeight="1">
      <c r="A496" s="69" t="s">
        <v>329</v>
      </c>
      <c r="B496" s="67">
        <v>62040.84</v>
      </c>
      <c r="C496" s="66" t="s">
        <v>237</v>
      </c>
    </row>
    <row r="497" spans="1:3" ht="11.25" customHeight="1">
      <c r="A497" s="69" t="s">
        <v>330</v>
      </c>
      <c r="B497" s="67">
        <v>2570446.78</v>
      </c>
      <c r="C497" s="66" t="s">
        <v>240</v>
      </c>
    </row>
    <row r="498" spans="1:3" ht="11.25" customHeight="1">
      <c r="A498" s="69" t="s">
        <v>332</v>
      </c>
      <c r="B498" s="67">
        <v>1043572.45</v>
      </c>
      <c r="C498" s="66" t="s">
        <v>240</v>
      </c>
    </row>
    <row r="499" spans="1:3" ht="11.25" customHeight="1">
      <c r="A499" s="69" t="s">
        <v>334</v>
      </c>
      <c r="B499" s="67">
        <v>88779.74</v>
      </c>
      <c r="C499" s="66" t="s">
        <v>306</v>
      </c>
    </row>
    <row r="500" spans="1:3" ht="11.25" customHeight="1">
      <c r="A500" s="69" t="s">
        <v>335</v>
      </c>
      <c r="B500" s="67">
        <v>1006728.25</v>
      </c>
      <c r="C500" s="66" t="s">
        <v>241</v>
      </c>
    </row>
    <row r="501" spans="1:3" ht="11.25" customHeight="1">
      <c r="A501" s="69" t="s">
        <v>337</v>
      </c>
      <c r="B501" s="67">
        <v>300019.87</v>
      </c>
      <c r="C501" s="66" t="s">
        <v>319</v>
      </c>
    </row>
    <row r="502" spans="1:3" ht="11.25" customHeight="1">
      <c r="A502" s="69" t="s">
        <v>339</v>
      </c>
      <c r="B502" s="67"/>
      <c r="C502" s="66" t="s">
        <v>340</v>
      </c>
    </row>
    <row r="503" spans="1:3" ht="11.25" customHeight="1">
      <c r="A503" s="69" t="s">
        <v>342</v>
      </c>
      <c r="B503" s="68"/>
      <c r="C503" s="66" t="s">
        <v>343</v>
      </c>
    </row>
    <row r="504" spans="1:3" ht="11.25" customHeight="1">
      <c r="A504" s="69" t="s">
        <v>344</v>
      </c>
      <c r="B504" s="67"/>
      <c r="C504" s="66" t="s">
        <v>345</v>
      </c>
    </row>
    <row r="505" spans="1:3" ht="11.25" customHeight="1">
      <c r="A505" s="69" t="s">
        <v>346</v>
      </c>
      <c r="B505" s="67"/>
      <c r="C505" s="66" t="s">
        <v>347</v>
      </c>
    </row>
    <row r="506" spans="1:3" ht="11.25" customHeight="1">
      <c r="A506" s="69" t="s">
        <v>348</v>
      </c>
      <c r="B506" s="67"/>
      <c r="C506" s="66" t="s">
        <v>347</v>
      </c>
    </row>
    <row r="507" spans="1:3" ht="11.25" customHeight="1">
      <c r="A507" s="69" t="s">
        <v>349</v>
      </c>
      <c r="B507" s="67"/>
      <c r="C507" s="66" t="s">
        <v>347</v>
      </c>
    </row>
    <row r="508" spans="1:3" ht="11.25" customHeight="1">
      <c r="A508" s="69" t="s">
        <v>350</v>
      </c>
      <c r="B508" s="67"/>
      <c r="C508" s="66" t="s">
        <v>351</v>
      </c>
    </row>
    <row r="509" spans="1:3" ht="11.25" customHeight="1">
      <c r="A509" s="69" t="s">
        <v>352</v>
      </c>
      <c r="B509" s="67"/>
      <c r="C509" s="66" t="s">
        <v>351</v>
      </c>
    </row>
    <row r="510" spans="1:3" ht="11.25" customHeight="1">
      <c r="A510" s="69" t="s">
        <v>353</v>
      </c>
      <c r="B510" s="67"/>
      <c r="C510" s="66" t="s">
        <v>354</v>
      </c>
    </row>
    <row r="511" spans="1:3" ht="11.25" customHeight="1">
      <c r="A511" s="69" t="s">
        <v>355</v>
      </c>
      <c r="B511" s="67"/>
      <c r="C511" s="66" t="s">
        <v>356</v>
      </c>
    </row>
    <row r="512" spans="1:3" ht="11.25" customHeight="1">
      <c r="A512" s="69" t="s">
        <v>357</v>
      </c>
      <c r="B512" s="67"/>
      <c r="C512" s="66" t="s">
        <v>356</v>
      </c>
    </row>
    <row r="513" spans="1:3" ht="11.25" customHeight="1">
      <c r="A513" s="69" t="s">
        <v>358</v>
      </c>
      <c r="B513" s="67"/>
      <c r="C513" s="66" t="s">
        <v>356</v>
      </c>
    </row>
    <row r="514" spans="1:3" ht="11.25" customHeight="1">
      <c r="A514" s="69" t="s">
        <v>359</v>
      </c>
      <c r="B514" s="67"/>
      <c r="C514" s="66" t="s">
        <v>360</v>
      </c>
    </row>
    <row r="515" spans="1:3" ht="11.25" customHeight="1">
      <c r="A515" s="69" t="s">
        <v>361</v>
      </c>
      <c r="B515" s="67"/>
      <c r="C515" s="66" t="s">
        <v>360</v>
      </c>
    </row>
    <row r="516" spans="1:3" ht="11.25" customHeight="1">
      <c r="A516" s="69" t="s">
        <v>362</v>
      </c>
      <c r="B516" s="67"/>
      <c r="C516" s="66" t="s">
        <v>360</v>
      </c>
    </row>
    <row r="517" spans="1:3" ht="11.25" customHeight="1">
      <c r="A517" s="69" t="s">
        <v>363</v>
      </c>
      <c r="B517" s="67"/>
      <c r="C517" s="66" t="s">
        <v>360</v>
      </c>
    </row>
    <row r="518" spans="1:3" ht="11.25" customHeight="1">
      <c r="A518" s="69" t="s">
        <v>364</v>
      </c>
      <c r="B518" s="67"/>
      <c r="C518" s="66" t="s">
        <v>360</v>
      </c>
    </row>
    <row r="519" spans="1:3" ht="11.25" customHeight="1">
      <c r="A519" s="69" t="s">
        <v>365</v>
      </c>
      <c r="B519" s="67"/>
      <c r="C519" s="66" t="s">
        <v>360</v>
      </c>
    </row>
    <row r="520" spans="1:3" ht="11.25" customHeight="1">
      <c r="A520" s="69" t="s">
        <v>366</v>
      </c>
      <c r="B520" s="67"/>
      <c r="C520" s="66" t="s">
        <v>367</v>
      </c>
    </row>
    <row r="521" spans="1:3" ht="11.25" customHeight="1">
      <c r="A521" s="69" t="s">
        <v>368</v>
      </c>
      <c r="B521" s="67"/>
      <c r="C521" s="66" t="s">
        <v>369</v>
      </c>
    </row>
    <row r="522" spans="1:3" ht="11.25" customHeight="1">
      <c r="A522" s="69" t="s">
        <v>370</v>
      </c>
      <c r="B522" s="67"/>
      <c r="C522" s="66" t="s">
        <v>371</v>
      </c>
    </row>
    <row r="523" spans="1:3" ht="11.25" customHeight="1">
      <c r="A523" s="69" t="s">
        <v>372</v>
      </c>
      <c r="B523" s="67"/>
      <c r="C523" s="66" t="s">
        <v>371</v>
      </c>
    </row>
    <row r="524" spans="1:3" ht="11.25" customHeight="1">
      <c r="A524" s="69" t="s">
        <v>373</v>
      </c>
      <c r="B524" s="67"/>
      <c r="C524" s="66" t="s">
        <v>371</v>
      </c>
    </row>
    <row r="525" spans="1:3" ht="11.25" customHeight="1">
      <c r="A525" s="69" t="s">
        <v>374</v>
      </c>
      <c r="B525" s="67"/>
      <c r="C525" s="66" t="s">
        <v>371</v>
      </c>
    </row>
    <row r="526" spans="1:3" ht="11.25" customHeight="1">
      <c r="A526" s="69" t="s">
        <v>375</v>
      </c>
      <c r="B526" s="67"/>
      <c r="C526" s="66" t="s">
        <v>376</v>
      </c>
    </row>
    <row r="527" spans="1:3" ht="11.25" customHeight="1">
      <c r="A527" s="69" t="s">
        <v>377</v>
      </c>
      <c r="B527" s="67"/>
      <c r="C527" s="66" t="s">
        <v>376</v>
      </c>
    </row>
    <row r="528" spans="1:3" ht="11.25" customHeight="1">
      <c r="A528" s="69" t="s">
        <v>378</v>
      </c>
      <c r="B528" s="67"/>
      <c r="C528" s="66" t="s">
        <v>379</v>
      </c>
    </row>
    <row r="529" spans="1:3" ht="11.25" customHeight="1">
      <c r="A529" s="69" t="s">
        <v>380</v>
      </c>
      <c r="B529" s="67"/>
      <c r="C529" s="66" t="s">
        <v>381</v>
      </c>
    </row>
    <row r="530" spans="1:3" ht="11.25" customHeight="1">
      <c r="A530" s="69" t="s">
        <v>382</v>
      </c>
      <c r="B530" s="67"/>
      <c r="C530" s="66" t="s">
        <v>381</v>
      </c>
    </row>
    <row r="531" spans="1:3" ht="11.25" customHeight="1">
      <c r="A531" s="69" t="s">
        <v>383</v>
      </c>
      <c r="B531" s="67"/>
      <c r="C531" s="66" t="s">
        <v>381</v>
      </c>
    </row>
    <row r="532" spans="1:3" ht="11.25" customHeight="1">
      <c r="A532" s="69" t="s">
        <v>384</v>
      </c>
      <c r="B532" s="67"/>
      <c r="C532" s="66" t="s">
        <v>381</v>
      </c>
    </row>
    <row r="533" spans="1:3" ht="11.25" customHeight="1">
      <c r="A533" s="69" t="s">
        <v>385</v>
      </c>
      <c r="B533" s="68"/>
      <c r="C533" s="66" t="s">
        <v>381</v>
      </c>
    </row>
    <row r="534" spans="1:3" ht="11.25" customHeight="1">
      <c r="A534" s="69" t="s">
        <v>386</v>
      </c>
      <c r="B534" s="67"/>
      <c r="C534" s="66" t="s">
        <v>381</v>
      </c>
    </row>
    <row r="535" spans="1:3" ht="11.25" customHeight="1">
      <c r="A535" s="69" t="s">
        <v>387</v>
      </c>
      <c r="B535" s="67"/>
      <c r="C535" s="66" t="s">
        <v>388</v>
      </c>
    </row>
    <row r="536" spans="1:3" ht="11.25" customHeight="1">
      <c r="A536" s="69" t="s">
        <v>389</v>
      </c>
      <c r="B536" s="67"/>
      <c r="C536" s="66" t="s">
        <v>390</v>
      </c>
    </row>
    <row r="537" spans="1:3" ht="11.25" customHeight="1">
      <c r="A537" s="69" t="s">
        <v>391</v>
      </c>
      <c r="B537" s="67"/>
      <c r="C537" s="66" t="s">
        <v>392</v>
      </c>
    </row>
    <row r="538" spans="1:3" ht="11.25" customHeight="1">
      <c r="A538" s="69" t="s">
        <v>393</v>
      </c>
      <c r="B538" s="67"/>
      <c r="C538" s="66" t="s">
        <v>394</v>
      </c>
    </row>
    <row r="539" spans="1:3" ht="11.25" customHeight="1">
      <c r="A539" s="69" t="s">
        <v>395</v>
      </c>
      <c r="B539" s="67"/>
      <c r="C539" s="66" t="s">
        <v>394</v>
      </c>
    </row>
    <row r="540" spans="1:3" ht="11.25" customHeight="1">
      <c r="A540" s="69" t="s">
        <v>396</v>
      </c>
      <c r="B540" s="67"/>
      <c r="C540" s="66" t="s">
        <v>394</v>
      </c>
    </row>
    <row r="541" spans="1:3" ht="11.25" customHeight="1">
      <c r="A541" s="69" t="s">
        <v>397</v>
      </c>
      <c r="B541" s="67"/>
      <c r="C541" s="66" t="s">
        <v>398</v>
      </c>
    </row>
    <row r="542" spans="1:3" ht="11.25" customHeight="1">
      <c r="A542" s="69" t="s">
        <v>399</v>
      </c>
      <c r="B542" s="67"/>
      <c r="C542" s="66" t="s">
        <v>398</v>
      </c>
    </row>
    <row r="543" spans="1:3" ht="11.25" customHeight="1">
      <c r="A543" s="69" t="s">
        <v>400</v>
      </c>
      <c r="B543" s="67"/>
      <c r="C543" s="66" t="s">
        <v>401</v>
      </c>
    </row>
    <row r="544" spans="1:3" ht="11.25" customHeight="1">
      <c r="A544" s="69" t="s">
        <v>402</v>
      </c>
      <c r="B544" s="68"/>
      <c r="C544" s="66" t="s">
        <v>403</v>
      </c>
    </row>
    <row r="545" spans="1:3" ht="11.25" customHeight="1">
      <c r="A545" s="69" t="s">
        <v>404</v>
      </c>
      <c r="B545" s="67"/>
      <c r="C545" s="66" t="s">
        <v>405</v>
      </c>
    </row>
    <row r="546" spans="1:3" ht="11.25" customHeight="1">
      <c r="A546" s="69" t="s">
        <v>406</v>
      </c>
      <c r="B546" s="67"/>
      <c r="C546" s="66" t="s">
        <v>405</v>
      </c>
    </row>
    <row r="547" spans="1:3" ht="11.25" customHeight="1">
      <c r="A547" s="69" t="s">
        <v>407</v>
      </c>
      <c r="B547" s="67"/>
      <c r="C547" s="66" t="s">
        <v>408</v>
      </c>
    </row>
    <row r="548" spans="1:3" ht="11.25" customHeight="1">
      <c r="A548" s="69" t="s">
        <v>409</v>
      </c>
      <c r="B548" s="67"/>
      <c r="C548" s="66" t="s">
        <v>408</v>
      </c>
    </row>
    <row r="549" spans="1:3" ht="11.25" customHeight="1">
      <c r="A549" s="69" t="s">
        <v>410</v>
      </c>
      <c r="B549" s="67"/>
      <c r="C549" s="66" t="s">
        <v>408</v>
      </c>
    </row>
    <row r="550" spans="1:3" ht="11.25" customHeight="1">
      <c r="A550" s="69" t="s">
        <v>411</v>
      </c>
      <c r="B550" s="67"/>
      <c r="C550" s="66" t="s">
        <v>412</v>
      </c>
    </row>
    <row r="551" spans="1:3" ht="11.25" customHeight="1">
      <c r="A551" s="69" t="s">
        <v>413</v>
      </c>
      <c r="B551" s="67"/>
      <c r="C551" s="66" t="s">
        <v>414</v>
      </c>
    </row>
    <row r="552" spans="1:3" ht="11.25" customHeight="1">
      <c r="A552" s="69" t="s">
        <v>415</v>
      </c>
      <c r="B552" s="67"/>
      <c r="C552" s="66" t="s">
        <v>414</v>
      </c>
    </row>
    <row r="553" spans="1:3" ht="11.25" customHeight="1">
      <c r="A553" s="69" t="s">
        <v>416</v>
      </c>
      <c r="B553" s="68"/>
      <c r="C553" s="66" t="s">
        <v>417</v>
      </c>
    </row>
    <row r="554" spans="1:3" ht="11.25" customHeight="1">
      <c r="A554" s="69" t="s">
        <v>418</v>
      </c>
      <c r="B554" s="67"/>
      <c r="C554" s="66" t="s">
        <v>419</v>
      </c>
    </row>
    <row r="555" spans="1:3" ht="11.25" customHeight="1">
      <c r="A555" s="69" t="s">
        <v>420</v>
      </c>
      <c r="B555" s="67"/>
      <c r="C555" s="66" t="s">
        <v>419</v>
      </c>
    </row>
    <row r="556" spans="1:3" ht="11.25" customHeight="1">
      <c r="A556" s="69" t="s">
        <v>421</v>
      </c>
      <c r="B556" s="67"/>
      <c r="C556" s="66" t="s">
        <v>419</v>
      </c>
    </row>
    <row r="557" spans="1:3" ht="11.25" customHeight="1">
      <c r="A557" s="69" t="s">
        <v>422</v>
      </c>
      <c r="B557" s="67"/>
      <c r="C557" s="66" t="s">
        <v>419</v>
      </c>
    </row>
    <row r="558" spans="1:3" ht="11.25" customHeight="1">
      <c r="A558" s="69" t="s">
        <v>423</v>
      </c>
      <c r="B558" s="67"/>
      <c r="C558" s="66" t="s">
        <v>424</v>
      </c>
    </row>
    <row r="559" spans="1:3" ht="11.25" customHeight="1">
      <c r="A559" s="69" t="s">
        <v>425</v>
      </c>
      <c r="B559" s="67"/>
      <c r="C559" s="66" t="s">
        <v>424</v>
      </c>
    </row>
    <row r="560" spans="1:3" ht="11.25" customHeight="1">
      <c r="A560" s="69" t="s">
        <v>426</v>
      </c>
      <c r="B560" s="67"/>
      <c r="C560" s="66" t="s">
        <v>424</v>
      </c>
    </row>
    <row r="561" spans="1:3" ht="11.25" customHeight="1">
      <c r="A561" s="69" t="s">
        <v>427</v>
      </c>
      <c r="B561" s="67"/>
      <c r="C561" s="66" t="s">
        <v>428</v>
      </c>
    </row>
    <row r="562" spans="1:3" ht="11.25" customHeight="1">
      <c r="A562" s="69" t="s">
        <v>429</v>
      </c>
      <c r="B562" s="67"/>
      <c r="C562" s="66" t="s">
        <v>428</v>
      </c>
    </row>
    <row r="563" spans="1:3" ht="11.25" customHeight="1">
      <c r="A563" s="69" t="s">
        <v>430</v>
      </c>
      <c r="B563" s="68"/>
      <c r="C563" s="66" t="s">
        <v>431</v>
      </c>
    </row>
    <row r="564" spans="1:3" ht="11.25" customHeight="1">
      <c r="A564" s="69" t="s">
        <v>432</v>
      </c>
      <c r="B564" s="67"/>
      <c r="C564" s="66" t="s">
        <v>76</v>
      </c>
    </row>
    <row r="565" spans="1:3" ht="11.25" customHeight="1">
      <c r="A565" s="69" t="s">
        <v>432</v>
      </c>
      <c r="B565" s="67"/>
      <c r="C565" s="66" t="s">
        <v>76</v>
      </c>
    </row>
    <row r="566" spans="1:3" ht="11.25" customHeight="1">
      <c r="A566" s="69" t="s">
        <v>433</v>
      </c>
      <c r="B566" s="67">
        <v>663683.15</v>
      </c>
      <c r="C566" s="66" t="s">
        <v>284</v>
      </c>
    </row>
    <row r="567" spans="1:3" ht="11.25" customHeight="1">
      <c r="A567" s="69" t="s">
        <v>435</v>
      </c>
      <c r="B567" s="67">
        <v>679151.77</v>
      </c>
      <c r="C567" s="66" t="s">
        <v>238</v>
      </c>
    </row>
    <row r="568" spans="1:3" ht="11.25" customHeight="1">
      <c r="A568" s="69" t="s">
        <v>436</v>
      </c>
      <c r="B568" s="67">
        <v>522565.55</v>
      </c>
      <c r="C568" s="66" t="s">
        <v>255</v>
      </c>
    </row>
    <row r="569" spans="1:3" ht="11.25" customHeight="1">
      <c r="A569" s="69" t="s">
        <v>437</v>
      </c>
      <c r="B569" s="67">
        <v>1761338.45</v>
      </c>
      <c r="C569" s="66" t="s">
        <v>239</v>
      </c>
    </row>
    <row r="570" spans="1:3" ht="11.25" customHeight="1">
      <c r="A570" s="69" t="s">
        <v>439</v>
      </c>
      <c r="B570" s="67">
        <v>71026.84</v>
      </c>
      <c r="C570" s="66" t="s">
        <v>237</v>
      </c>
    </row>
    <row r="571" spans="1:3" ht="11.25" customHeight="1">
      <c r="A571" s="69" t="s">
        <v>440</v>
      </c>
      <c r="B571" s="67">
        <v>1053756.94</v>
      </c>
      <c r="C571" s="66" t="s">
        <v>240</v>
      </c>
    </row>
    <row r="572" spans="1:3" ht="11.25" customHeight="1">
      <c r="A572" s="69" t="s">
        <v>441</v>
      </c>
      <c r="B572" s="67">
        <v>2634812.48</v>
      </c>
      <c r="C572" s="66" t="s">
        <v>240</v>
      </c>
    </row>
    <row r="573" spans="1:3" ht="11.25" customHeight="1">
      <c r="A573" s="69" t="s">
        <v>443</v>
      </c>
      <c r="B573" s="67">
        <v>139826.2</v>
      </c>
      <c r="C573" s="66" t="s">
        <v>306</v>
      </c>
    </row>
    <row r="574" spans="1:3" ht="11.25" customHeight="1">
      <c r="A574" s="69" t="s">
        <v>444</v>
      </c>
      <c r="B574" s="67">
        <v>218674.02</v>
      </c>
      <c r="C574" s="66" t="s">
        <v>319</v>
      </c>
    </row>
    <row r="575" spans="1:3" ht="11.25" customHeight="1">
      <c r="A575" s="69" t="s">
        <v>446</v>
      </c>
      <c r="B575" s="67">
        <v>1126975.73</v>
      </c>
      <c r="C575" s="66" t="s">
        <v>241</v>
      </c>
    </row>
    <row r="576" spans="1:3" ht="11.25" customHeight="1">
      <c r="A576" s="69" t="s">
        <v>448</v>
      </c>
      <c r="B576" s="67"/>
      <c r="C576" s="66" t="s">
        <v>412</v>
      </c>
    </row>
    <row r="577" spans="1:3" ht="11.25" customHeight="1">
      <c r="A577" s="69" t="s">
        <v>449</v>
      </c>
      <c r="B577" s="67"/>
      <c r="C577" s="66" t="s">
        <v>401</v>
      </c>
    </row>
    <row r="578" spans="1:3" ht="11.25" customHeight="1">
      <c r="A578" s="69" t="s">
        <v>450</v>
      </c>
      <c r="B578" s="67"/>
      <c r="C578" s="66" t="s">
        <v>398</v>
      </c>
    </row>
    <row r="579" spans="1:3" ht="11.25" customHeight="1">
      <c r="A579" s="69" t="s">
        <v>451</v>
      </c>
      <c r="B579" s="67"/>
      <c r="C579" s="66" t="s">
        <v>398</v>
      </c>
    </row>
    <row r="580" spans="1:3" ht="11.25" customHeight="1">
      <c r="A580" s="69" t="s">
        <v>452</v>
      </c>
      <c r="B580" s="68"/>
      <c r="C580" s="66" t="s">
        <v>417</v>
      </c>
    </row>
    <row r="581" spans="1:3" ht="11.25" customHeight="1">
      <c r="A581" s="69" t="s">
        <v>453</v>
      </c>
      <c r="B581" s="68"/>
      <c r="C581" s="66" t="s">
        <v>431</v>
      </c>
    </row>
    <row r="582" spans="1:3" ht="11.25" customHeight="1">
      <c r="A582" s="69" t="s">
        <v>454</v>
      </c>
      <c r="B582" s="67"/>
      <c r="C582" s="66" t="s">
        <v>360</v>
      </c>
    </row>
    <row r="583" spans="1:3" ht="11.25" customHeight="1">
      <c r="A583" s="69" t="s">
        <v>455</v>
      </c>
      <c r="B583" s="67"/>
      <c r="C583" s="66" t="s">
        <v>360</v>
      </c>
    </row>
    <row r="584" spans="1:3" ht="11.25" customHeight="1">
      <c r="A584" s="69" t="s">
        <v>456</v>
      </c>
      <c r="B584" s="67"/>
      <c r="C584" s="66" t="s">
        <v>360</v>
      </c>
    </row>
    <row r="585" spans="1:3" ht="11.25" customHeight="1">
      <c r="A585" s="69" t="s">
        <v>457</v>
      </c>
      <c r="B585" s="67"/>
      <c r="C585" s="66" t="s">
        <v>360</v>
      </c>
    </row>
    <row r="586" spans="1:3" ht="11.25" customHeight="1">
      <c r="A586" s="69" t="s">
        <v>458</v>
      </c>
      <c r="B586" s="67"/>
      <c r="C586" s="66" t="s">
        <v>360</v>
      </c>
    </row>
    <row r="587" spans="1:3" ht="11.25" customHeight="1">
      <c r="A587" s="69" t="s">
        <v>459</v>
      </c>
      <c r="B587" s="67"/>
      <c r="C587" s="66" t="s">
        <v>360</v>
      </c>
    </row>
    <row r="588" spans="1:3" ht="11.25" customHeight="1">
      <c r="A588" s="69" t="s">
        <v>460</v>
      </c>
      <c r="B588" s="67"/>
      <c r="C588" s="66" t="s">
        <v>408</v>
      </c>
    </row>
    <row r="589" spans="1:3" ht="11.25" customHeight="1">
      <c r="A589" s="69" t="s">
        <v>461</v>
      </c>
      <c r="B589" s="67"/>
      <c r="C589" s="66" t="s">
        <v>408</v>
      </c>
    </row>
    <row r="590" spans="1:3" ht="11.25" customHeight="1">
      <c r="A590" s="69" t="s">
        <v>462</v>
      </c>
      <c r="B590" s="67"/>
      <c r="C590" s="66" t="s">
        <v>408</v>
      </c>
    </row>
    <row r="591" spans="1:3" ht="11.25" customHeight="1">
      <c r="A591" s="69" t="s">
        <v>463</v>
      </c>
      <c r="B591" s="67"/>
      <c r="C591" s="66" t="s">
        <v>419</v>
      </c>
    </row>
    <row r="592" spans="1:3" ht="11.25" customHeight="1">
      <c r="A592" s="69" t="s">
        <v>464</v>
      </c>
      <c r="B592" s="67"/>
      <c r="C592" s="66" t="s">
        <v>419</v>
      </c>
    </row>
    <row r="593" spans="1:3" ht="11.25" customHeight="1">
      <c r="A593" s="69" t="s">
        <v>465</v>
      </c>
      <c r="B593" s="67"/>
      <c r="C593" s="66" t="s">
        <v>419</v>
      </c>
    </row>
    <row r="594" spans="1:3" ht="11.25" customHeight="1">
      <c r="A594" s="69" t="s">
        <v>466</v>
      </c>
      <c r="B594" s="67"/>
      <c r="C594" s="66" t="s">
        <v>419</v>
      </c>
    </row>
    <row r="595" spans="1:3" ht="11.25" customHeight="1">
      <c r="A595" s="69" t="s">
        <v>467</v>
      </c>
      <c r="B595" s="67"/>
      <c r="C595" s="66" t="s">
        <v>388</v>
      </c>
    </row>
    <row r="596" spans="1:3" ht="11.25" customHeight="1">
      <c r="A596" s="69" t="s">
        <v>468</v>
      </c>
      <c r="B596" s="67"/>
      <c r="C596" s="66" t="s">
        <v>390</v>
      </c>
    </row>
    <row r="597" spans="1:3" ht="11.25" customHeight="1">
      <c r="A597" s="69" t="s">
        <v>469</v>
      </c>
      <c r="B597" s="67"/>
      <c r="C597" s="66" t="s">
        <v>392</v>
      </c>
    </row>
    <row r="598" spans="1:3" ht="11.25" customHeight="1">
      <c r="A598" s="69" t="s">
        <v>470</v>
      </c>
      <c r="B598" s="67"/>
      <c r="C598" s="66" t="s">
        <v>345</v>
      </c>
    </row>
    <row r="599" spans="1:3" ht="11.25" customHeight="1">
      <c r="A599" s="69" t="s">
        <v>471</v>
      </c>
      <c r="B599" s="67"/>
      <c r="C599" s="66" t="s">
        <v>354</v>
      </c>
    </row>
    <row r="600" spans="1:3" ht="11.25" customHeight="1">
      <c r="A600" s="69" t="s">
        <v>472</v>
      </c>
      <c r="B600" s="67"/>
      <c r="C600" s="66" t="s">
        <v>356</v>
      </c>
    </row>
    <row r="601" spans="1:3" ht="11.25" customHeight="1">
      <c r="A601" s="69" t="s">
        <v>473</v>
      </c>
      <c r="B601" s="67"/>
      <c r="C601" s="66" t="s">
        <v>356</v>
      </c>
    </row>
    <row r="602" spans="1:3" ht="11.25" customHeight="1">
      <c r="A602" s="69" t="s">
        <v>474</v>
      </c>
      <c r="B602" s="67"/>
      <c r="C602" s="66" t="s">
        <v>356</v>
      </c>
    </row>
    <row r="603" spans="1:3" ht="11.25" customHeight="1">
      <c r="A603" s="69" t="s">
        <v>475</v>
      </c>
      <c r="B603" s="67"/>
      <c r="C603" s="66" t="s">
        <v>414</v>
      </c>
    </row>
    <row r="604" spans="1:3" ht="11.25" customHeight="1">
      <c r="A604" s="69" t="s">
        <v>476</v>
      </c>
      <c r="B604" s="67"/>
      <c r="C604" s="66" t="s">
        <v>414</v>
      </c>
    </row>
    <row r="605" spans="1:3" ht="11.25" customHeight="1">
      <c r="A605" s="69" t="s">
        <v>477</v>
      </c>
      <c r="B605" s="67"/>
      <c r="C605" s="66" t="s">
        <v>340</v>
      </c>
    </row>
    <row r="606" spans="1:3" ht="11.25" customHeight="1">
      <c r="A606" s="69" t="s">
        <v>478</v>
      </c>
      <c r="B606" s="67"/>
      <c r="C606" s="66" t="s">
        <v>371</v>
      </c>
    </row>
    <row r="607" spans="1:3" ht="11.25" customHeight="1">
      <c r="A607" s="69" t="s">
        <v>479</v>
      </c>
      <c r="B607" s="67"/>
      <c r="C607" s="66" t="s">
        <v>371</v>
      </c>
    </row>
    <row r="608" spans="1:3" ht="11.25" customHeight="1">
      <c r="A608" s="69" t="s">
        <v>480</v>
      </c>
      <c r="B608" s="67"/>
      <c r="C608" s="66" t="s">
        <v>371</v>
      </c>
    </row>
    <row r="609" spans="1:3" ht="11.25" customHeight="1">
      <c r="A609" s="69" t="s">
        <v>481</v>
      </c>
      <c r="B609" s="67"/>
      <c r="C609" s="66" t="s">
        <v>371</v>
      </c>
    </row>
    <row r="610" spans="1:3" ht="11.25" customHeight="1">
      <c r="A610" s="69" t="s">
        <v>482</v>
      </c>
      <c r="B610" s="67"/>
      <c r="C610" s="66" t="s">
        <v>394</v>
      </c>
    </row>
    <row r="611" spans="1:3" ht="11.25" customHeight="1">
      <c r="A611" s="69" t="s">
        <v>483</v>
      </c>
      <c r="B611" s="67"/>
      <c r="C611" s="66" t="s">
        <v>394</v>
      </c>
    </row>
    <row r="612" spans="1:3" ht="11.25" customHeight="1">
      <c r="A612" s="69" t="s">
        <v>484</v>
      </c>
      <c r="B612" s="67"/>
      <c r="C612" s="66" t="s">
        <v>394</v>
      </c>
    </row>
    <row r="613" spans="1:3" ht="11.25" customHeight="1">
      <c r="A613" s="69" t="s">
        <v>485</v>
      </c>
      <c r="B613" s="67"/>
      <c r="C613" s="66" t="s">
        <v>379</v>
      </c>
    </row>
    <row r="614" spans="1:3" ht="11.25" customHeight="1">
      <c r="A614" s="69" t="s">
        <v>486</v>
      </c>
      <c r="B614" s="68"/>
      <c r="C614" s="66" t="s">
        <v>403</v>
      </c>
    </row>
    <row r="615" spans="1:3" ht="11.25" customHeight="1">
      <c r="A615" s="69" t="s">
        <v>487</v>
      </c>
      <c r="B615" s="67"/>
      <c r="C615" s="66" t="s">
        <v>381</v>
      </c>
    </row>
    <row r="616" spans="1:3" ht="11.25" customHeight="1">
      <c r="A616" s="69" t="s">
        <v>488</v>
      </c>
      <c r="B616" s="67"/>
      <c r="C616" s="66" t="s">
        <v>381</v>
      </c>
    </row>
    <row r="617" spans="1:3" ht="11.25" customHeight="1">
      <c r="A617" s="69" t="s">
        <v>489</v>
      </c>
      <c r="B617" s="67"/>
      <c r="C617" s="66" t="s">
        <v>381</v>
      </c>
    </row>
    <row r="618" spans="1:3" ht="11.25" customHeight="1">
      <c r="A618" s="69" t="s">
        <v>490</v>
      </c>
      <c r="B618" s="67"/>
      <c r="C618" s="66" t="s">
        <v>381</v>
      </c>
    </row>
    <row r="619" spans="1:3" ht="11.25" customHeight="1">
      <c r="A619" s="69" t="s">
        <v>491</v>
      </c>
      <c r="B619" s="68"/>
      <c r="C619" s="66" t="s">
        <v>381</v>
      </c>
    </row>
    <row r="620" spans="1:3" ht="11.25" customHeight="1">
      <c r="A620" s="69" t="s">
        <v>492</v>
      </c>
      <c r="B620" s="67"/>
      <c r="C620" s="66" t="s">
        <v>381</v>
      </c>
    </row>
    <row r="621" spans="1:3" ht="11.25" customHeight="1">
      <c r="A621" s="69" t="s">
        <v>493</v>
      </c>
      <c r="B621" s="67"/>
      <c r="C621" s="66" t="s">
        <v>369</v>
      </c>
    </row>
    <row r="622" spans="1:3" ht="11.25" customHeight="1">
      <c r="A622" s="69" t="s">
        <v>494</v>
      </c>
      <c r="B622" s="67"/>
      <c r="C622" s="66" t="s">
        <v>347</v>
      </c>
    </row>
    <row r="623" spans="1:3" ht="11.25" customHeight="1">
      <c r="A623" s="69" t="s">
        <v>495</v>
      </c>
      <c r="B623" s="67"/>
      <c r="C623" s="66" t="s">
        <v>347</v>
      </c>
    </row>
    <row r="624" spans="1:3" ht="11.25" customHeight="1">
      <c r="A624" s="69" t="s">
        <v>496</v>
      </c>
      <c r="B624" s="67"/>
      <c r="C624" s="66" t="s">
        <v>347</v>
      </c>
    </row>
    <row r="625" spans="1:3" ht="11.25" customHeight="1">
      <c r="A625" s="69" t="s">
        <v>497</v>
      </c>
      <c r="B625" s="68"/>
      <c r="C625" s="66" t="s">
        <v>343</v>
      </c>
    </row>
    <row r="626" spans="1:3" ht="11.25" customHeight="1">
      <c r="A626" s="69" t="s">
        <v>498</v>
      </c>
      <c r="B626" s="67"/>
      <c r="C626" s="66" t="s">
        <v>351</v>
      </c>
    </row>
    <row r="627" spans="1:3" ht="11.25" customHeight="1">
      <c r="A627" s="69" t="s">
        <v>499</v>
      </c>
      <c r="B627" s="67"/>
      <c r="C627" s="66" t="s">
        <v>351</v>
      </c>
    </row>
    <row r="628" spans="1:3" ht="11.25" customHeight="1">
      <c r="A628" s="69" t="s">
        <v>500</v>
      </c>
      <c r="B628" s="67"/>
      <c r="C628" s="66" t="s">
        <v>376</v>
      </c>
    </row>
    <row r="629" spans="1:3" ht="11.25" customHeight="1">
      <c r="A629" s="69" t="s">
        <v>501</v>
      </c>
      <c r="B629" s="67"/>
      <c r="C629" s="66" t="s">
        <v>376</v>
      </c>
    </row>
    <row r="630" spans="1:3" ht="11.25" customHeight="1">
      <c r="A630" s="69" t="s">
        <v>502</v>
      </c>
      <c r="B630" s="67"/>
      <c r="C630" s="66" t="s">
        <v>405</v>
      </c>
    </row>
    <row r="631" spans="1:3" ht="11.25" customHeight="1">
      <c r="A631" s="69" t="s">
        <v>503</v>
      </c>
      <c r="B631" s="67"/>
      <c r="C631" s="66" t="s">
        <v>405</v>
      </c>
    </row>
    <row r="632" spans="1:3" ht="11.25" customHeight="1">
      <c r="A632" s="69" t="s">
        <v>504</v>
      </c>
      <c r="B632" s="67"/>
      <c r="C632" s="66" t="s">
        <v>367</v>
      </c>
    </row>
    <row r="633" spans="1:3" ht="11.25" customHeight="1">
      <c r="A633" s="69" t="s">
        <v>505</v>
      </c>
      <c r="B633" s="67"/>
      <c r="C633" s="66" t="s">
        <v>428</v>
      </c>
    </row>
    <row r="634" spans="1:3" ht="11.25" customHeight="1">
      <c r="A634" s="69" t="s">
        <v>506</v>
      </c>
      <c r="B634" s="67"/>
      <c r="C634" s="66" t="s">
        <v>428</v>
      </c>
    </row>
    <row r="635" spans="1:3" ht="11.25" customHeight="1">
      <c r="A635" s="69" t="s">
        <v>507</v>
      </c>
      <c r="B635" s="67"/>
      <c r="C635" s="66" t="s">
        <v>424</v>
      </c>
    </row>
    <row r="636" spans="1:3" ht="11.25" customHeight="1">
      <c r="A636" s="69" t="s">
        <v>508</v>
      </c>
      <c r="B636" s="67"/>
      <c r="C636" s="66" t="s">
        <v>424</v>
      </c>
    </row>
    <row r="637" spans="1:3" ht="11.25" customHeight="1">
      <c r="A637" s="69" t="s">
        <v>509</v>
      </c>
      <c r="B637" s="67"/>
      <c r="C637" s="66" t="s">
        <v>424</v>
      </c>
    </row>
    <row r="638" spans="1:3" ht="11.25" customHeight="1">
      <c r="A638" s="69" t="s">
        <v>510</v>
      </c>
      <c r="B638" s="67"/>
      <c r="C638" s="66" t="s">
        <v>76</v>
      </c>
    </row>
    <row r="639" spans="1:3" ht="11.25" customHeight="1">
      <c r="A639" s="69" t="s">
        <v>511</v>
      </c>
      <c r="B639" s="67"/>
      <c r="C639" s="66" t="s">
        <v>76</v>
      </c>
    </row>
    <row r="640" spans="1:3" ht="11.25" customHeight="1">
      <c r="A640" s="69" t="s">
        <v>512</v>
      </c>
      <c r="B640" s="67">
        <v>665596.42</v>
      </c>
      <c r="C640" s="66" t="s">
        <v>284</v>
      </c>
    </row>
    <row r="641" spans="1:3" ht="11.25" customHeight="1">
      <c r="A641" s="69" t="s">
        <v>514</v>
      </c>
      <c r="B641" s="67">
        <v>645546.84</v>
      </c>
      <c r="C641" s="66" t="s">
        <v>238</v>
      </c>
    </row>
    <row r="642" spans="1:3" ht="11.25" customHeight="1">
      <c r="A642" s="69" t="s">
        <v>515</v>
      </c>
      <c r="B642" s="67">
        <v>595769.95</v>
      </c>
      <c r="C642" s="66" t="s">
        <v>255</v>
      </c>
    </row>
    <row r="643" spans="1:3" ht="11.25" customHeight="1">
      <c r="A643" s="69" t="s">
        <v>516</v>
      </c>
      <c r="B643" s="67">
        <v>2069205.61</v>
      </c>
      <c r="C643" s="66" t="s">
        <v>239</v>
      </c>
    </row>
    <row r="644" spans="1:3" ht="11.25" customHeight="1">
      <c r="A644" s="69" t="s">
        <v>518</v>
      </c>
      <c r="B644" s="67">
        <v>69770.07</v>
      </c>
      <c r="C644" s="66" t="s">
        <v>237</v>
      </c>
    </row>
    <row r="645" spans="1:3" ht="11.25" customHeight="1">
      <c r="A645" s="69" t="s">
        <v>519</v>
      </c>
      <c r="B645" s="67">
        <v>1069819.51</v>
      </c>
      <c r="C645" s="66" t="s">
        <v>240</v>
      </c>
    </row>
    <row r="646" spans="1:3" ht="11.25" customHeight="1">
      <c r="A646" s="69" t="s">
        <v>520</v>
      </c>
      <c r="B646" s="67">
        <v>2835644.89</v>
      </c>
      <c r="C646" s="66" t="s">
        <v>240</v>
      </c>
    </row>
    <row r="647" spans="1:3" ht="11.25" customHeight="1">
      <c r="A647" s="69" t="s">
        <v>522</v>
      </c>
      <c r="B647" s="67">
        <v>152975.03</v>
      </c>
      <c r="C647" s="66" t="s">
        <v>306</v>
      </c>
    </row>
    <row r="648" spans="1:3" ht="11.25" customHeight="1">
      <c r="A648" s="69" t="s">
        <v>523</v>
      </c>
      <c r="B648" s="67">
        <v>242644.88</v>
      </c>
      <c r="C648" s="66" t="s">
        <v>319</v>
      </c>
    </row>
    <row r="649" spans="1:3" ht="11.25" customHeight="1">
      <c r="A649" s="69" t="s">
        <v>525</v>
      </c>
      <c r="B649" s="67">
        <v>1220298.23</v>
      </c>
      <c r="C649" s="66" t="s">
        <v>241</v>
      </c>
    </row>
    <row r="650" spans="1:3" ht="11.25" customHeight="1">
      <c r="A650" s="69" t="s">
        <v>527</v>
      </c>
      <c r="B650" s="67">
        <v>150628.88</v>
      </c>
      <c r="C650" s="66" t="s">
        <v>528</v>
      </c>
    </row>
    <row r="651" spans="1:3" ht="11.25" customHeight="1">
      <c r="A651" s="69" t="s">
        <v>529</v>
      </c>
      <c r="B651" s="67"/>
      <c r="C651" s="66" t="s">
        <v>412</v>
      </c>
    </row>
    <row r="652" spans="1:3" ht="11.25" customHeight="1">
      <c r="A652" s="69" t="s">
        <v>530</v>
      </c>
      <c r="B652" s="67"/>
      <c r="C652" s="66" t="s">
        <v>401</v>
      </c>
    </row>
    <row r="653" spans="1:3" ht="11.25" customHeight="1">
      <c r="A653" s="69" t="s">
        <v>531</v>
      </c>
      <c r="B653" s="67"/>
      <c r="C653" s="66" t="s">
        <v>398</v>
      </c>
    </row>
    <row r="654" spans="1:3" ht="11.25" customHeight="1">
      <c r="A654" s="69" t="s">
        <v>532</v>
      </c>
      <c r="B654" s="67"/>
      <c r="C654" s="66" t="s">
        <v>398</v>
      </c>
    </row>
    <row r="655" spans="1:3" ht="11.25" customHeight="1">
      <c r="A655" s="69" t="s">
        <v>533</v>
      </c>
      <c r="B655" s="68"/>
      <c r="C655" s="66" t="s">
        <v>417</v>
      </c>
    </row>
    <row r="656" spans="1:3" ht="11.25" customHeight="1">
      <c r="A656" s="69" t="s">
        <v>534</v>
      </c>
      <c r="B656" s="68"/>
      <c r="C656" s="66" t="s">
        <v>431</v>
      </c>
    </row>
    <row r="657" spans="1:3" ht="11.25" customHeight="1">
      <c r="A657" s="69" t="s">
        <v>535</v>
      </c>
      <c r="B657" s="67"/>
      <c r="C657" s="66" t="s">
        <v>360</v>
      </c>
    </row>
    <row r="658" spans="1:3" ht="11.25" customHeight="1">
      <c r="A658" s="69" t="s">
        <v>536</v>
      </c>
      <c r="B658" s="67"/>
      <c r="C658" s="66" t="s">
        <v>360</v>
      </c>
    </row>
    <row r="659" spans="1:3" ht="11.25" customHeight="1">
      <c r="A659" s="69" t="s">
        <v>537</v>
      </c>
      <c r="B659" s="67"/>
      <c r="C659" s="66" t="s">
        <v>360</v>
      </c>
    </row>
    <row r="660" spans="1:3" ht="11.25" customHeight="1">
      <c r="A660" s="69" t="s">
        <v>538</v>
      </c>
      <c r="B660" s="67"/>
      <c r="C660" s="66" t="s">
        <v>360</v>
      </c>
    </row>
    <row r="661" spans="1:3" ht="11.25" customHeight="1">
      <c r="A661" s="69" t="s">
        <v>539</v>
      </c>
      <c r="B661" s="67"/>
      <c r="C661" s="66" t="s">
        <v>360</v>
      </c>
    </row>
    <row r="662" spans="1:3" ht="11.25" customHeight="1">
      <c r="A662" s="69" t="s">
        <v>540</v>
      </c>
      <c r="B662" s="67"/>
      <c r="C662" s="66" t="s">
        <v>360</v>
      </c>
    </row>
    <row r="663" spans="1:3" ht="11.25" customHeight="1">
      <c r="A663" s="69" t="s">
        <v>541</v>
      </c>
      <c r="B663" s="67"/>
      <c r="C663" s="66" t="s">
        <v>408</v>
      </c>
    </row>
    <row r="664" spans="1:3" ht="11.25" customHeight="1">
      <c r="A664" s="69" t="s">
        <v>542</v>
      </c>
      <c r="B664" s="67"/>
      <c r="C664" s="66" t="s">
        <v>408</v>
      </c>
    </row>
    <row r="665" spans="1:3" ht="11.25" customHeight="1">
      <c r="A665" s="69" t="s">
        <v>543</v>
      </c>
      <c r="B665" s="67"/>
      <c r="C665" s="66" t="s">
        <v>408</v>
      </c>
    </row>
    <row r="666" spans="1:3" ht="11.25" customHeight="1">
      <c r="A666" s="69" t="s">
        <v>544</v>
      </c>
      <c r="B666" s="67"/>
      <c r="C666" s="66" t="s">
        <v>419</v>
      </c>
    </row>
    <row r="667" spans="1:3" ht="11.25" customHeight="1">
      <c r="A667" s="69" t="s">
        <v>545</v>
      </c>
      <c r="B667" s="67"/>
      <c r="C667" s="66" t="s">
        <v>419</v>
      </c>
    </row>
    <row r="668" spans="1:3" ht="11.25" customHeight="1">
      <c r="A668" s="69" t="s">
        <v>546</v>
      </c>
      <c r="B668" s="67"/>
      <c r="C668" s="66" t="s">
        <v>419</v>
      </c>
    </row>
    <row r="669" spans="1:3" ht="11.25" customHeight="1">
      <c r="A669" s="69" t="s">
        <v>547</v>
      </c>
      <c r="B669" s="67"/>
      <c r="C669" s="66" t="s">
        <v>419</v>
      </c>
    </row>
    <row r="670" spans="1:3" ht="11.25" customHeight="1">
      <c r="A670" s="69" t="s">
        <v>548</v>
      </c>
      <c r="B670" s="67"/>
      <c r="C670" s="66" t="s">
        <v>388</v>
      </c>
    </row>
    <row r="671" spans="1:3" ht="11.25" customHeight="1">
      <c r="A671" s="69" t="s">
        <v>549</v>
      </c>
      <c r="B671" s="67"/>
      <c r="C671" s="66" t="s">
        <v>390</v>
      </c>
    </row>
    <row r="672" spans="1:3" ht="11.25" customHeight="1">
      <c r="A672" s="69" t="s">
        <v>550</v>
      </c>
      <c r="B672" s="67"/>
      <c r="C672" s="66" t="s">
        <v>392</v>
      </c>
    </row>
    <row r="673" spans="1:3" ht="11.25" customHeight="1">
      <c r="A673" s="69" t="s">
        <v>551</v>
      </c>
      <c r="B673" s="67"/>
      <c r="C673" s="66" t="s">
        <v>345</v>
      </c>
    </row>
    <row r="674" spans="1:3" ht="11.25" customHeight="1">
      <c r="A674" s="69" t="s">
        <v>552</v>
      </c>
      <c r="B674" s="67"/>
      <c r="C674" s="66" t="s">
        <v>354</v>
      </c>
    </row>
    <row r="675" spans="1:3" ht="11.25" customHeight="1">
      <c r="A675" s="69" t="s">
        <v>553</v>
      </c>
      <c r="B675" s="67"/>
      <c r="C675" s="66" t="s">
        <v>356</v>
      </c>
    </row>
    <row r="676" spans="1:3" ht="11.25" customHeight="1">
      <c r="A676" s="69" t="s">
        <v>554</v>
      </c>
      <c r="B676" s="67"/>
      <c r="C676" s="66" t="s">
        <v>356</v>
      </c>
    </row>
    <row r="677" spans="1:3" ht="11.25" customHeight="1">
      <c r="A677" s="69" t="s">
        <v>555</v>
      </c>
      <c r="B677" s="67"/>
      <c r="C677" s="66" t="s">
        <v>356</v>
      </c>
    </row>
    <row r="678" spans="1:3" ht="11.25" customHeight="1">
      <c r="A678" s="69" t="s">
        <v>556</v>
      </c>
      <c r="B678" s="67"/>
      <c r="C678" s="66" t="s">
        <v>414</v>
      </c>
    </row>
    <row r="679" spans="1:3" ht="11.25" customHeight="1">
      <c r="A679" s="69" t="s">
        <v>557</v>
      </c>
      <c r="B679" s="67"/>
      <c r="C679" s="66" t="s">
        <v>414</v>
      </c>
    </row>
    <row r="680" spans="1:3" ht="11.25" customHeight="1">
      <c r="A680" s="69" t="s">
        <v>558</v>
      </c>
      <c r="B680" s="67"/>
      <c r="C680" s="66" t="s">
        <v>340</v>
      </c>
    </row>
    <row r="681" spans="1:3" ht="11.25" customHeight="1">
      <c r="A681" s="69" t="s">
        <v>559</v>
      </c>
      <c r="B681" s="67"/>
      <c r="C681" s="66" t="s">
        <v>371</v>
      </c>
    </row>
    <row r="682" spans="1:3" ht="11.25" customHeight="1">
      <c r="A682" s="69" t="s">
        <v>560</v>
      </c>
      <c r="B682" s="67"/>
      <c r="C682" s="66" t="s">
        <v>371</v>
      </c>
    </row>
    <row r="683" spans="1:3" ht="11.25" customHeight="1">
      <c r="A683" s="69" t="s">
        <v>561</v>
      </c>
      <c r="B683" s="67"/>
      <c r="C683" s="66" t="s">
        <v>371</v>
      </c>
    </row>
    <row r="684" spans="1:3" ht="11.25" customHeight="1">
      <c r="A684" s="69" t="s">
        <v>562</v>
      </c>
      <c r="B684" s="67"/>
      <c r="C684" s="66" t="s">
        <v>371</v>
      </c>
    </row>
    <row r="685" spans="1:3" ht="11.25" customHeight="1">
      <c r="A685" s="69" t="s">
        <v>563</v>
      </c>
      <c r="B685" s="67"/>
      <c r="C685" s="66" t="s">
        <v>394</v>
      </c>
    </row>
    <row r="686" spans="1:3" ht="11.25" customHeight="1">
      <c r="A686" s="69" t="s">
        <v>564</v>
      </c>
      <c r="B686" s="67"/>
      <c r="C686" s="66" t="s">
        <v>394</v>
      </c>
    </row>
    <row r="687" spans="1:3" ht="11.25" customHeight="1">
      <c r="A687" s="69" t="s">
        <v>565</v>
      </c>
      <c r="B687" s="67"/>
      <c r="C687" s="66" t="s">
        <v>394</v>
      </c>
    </row>
    <row r="688" spans="1:3" ht="11.25" customHeight="1">
      <c r="A688" s="69" t="s">
        <v>566</v>
      </c>
      <c r="B688" s="67"/>
      <c r="C688" s="66" t="s">
        <v>379</v>
      </c>
    </row>
    <row r="689" spans="1:3" ht="11.25" customHeight="1">
      <c r="A689" s="69" t="s">
        <v>567</v>
      </c>
      <c r="B689" s="68"/>
      <c r="C689" s="66" t="s">
        <v>403</v>
      </c>
    </row>
    <row r="690" spans="1:3" ht="11.25" customHeight="1">
      <c r="A690" s="69" t="s">
        <v>568</v>
      </c>
      <c r="B690" s="67"/>
      <c r="C690" s="66" t="s">
        <v>381</v>
      </c>
    </row>
    <row r="691" spans="1:3" ht="11.25" customHeight="1">
      <c r="A691" s="69" t="s">
        <v>569</v>
      </c>
      <c r="B691" s="67"/>
      <c r="C691" s="66" t="s">
        <v>381</v>
      </c>
    </row>
    <row r="692" spans="1:3" ht="11.25" customHeight="1">
      <c r="A692" s="69" t="s">
        <v>570</v>
      </c>
      <c r="B692" s="67"/>
      <c r="C692" s="66" t="s">
        <v>381</v>
      </c>
    </row>
    <row r="693" spans="1:3" ht="11.25" customHeight="1">
      <c r="A693" s="69" t="s">
        <v>571</v>
      </c>
      <c r="B693" s="67"/>
      <c r="C693" s="66" t="s">
        <v>381</v>
      </c>
    </row>
    <row r="694" spans="1:3" ht="11.25" customHeight="1">
      <c r="A694" s="69" t="s">
        <v>572</v>
      </c>
      <c r="B694" s="68"/>
      <c r="C694" s="66" t="s">
        <v>381</v>
      </c>
    </row>
    <row r="695" spans="1:3" ht="11.25" customHeight="1">
      <c r="A695" s="69" t="s">
        <v>573</v>
      </c>
      <c r="B695" s="67"/>
      <c r="C695" s="66" t="s">
        <v>381</v>
      </c>
    </row>
    <row r="696" spans="1:3" ht="11.25" customHeight="1">
      <c r="A696" s="69" t="s">
        <v>574</v>
      </c>
      <c r="B696" s="67"/>
      <c r="C696" s="66" t="s">
        <v>369</v>
      </c>
    </row>
    <row r="697" spans="1:3" ht="11.25" customHeight="1">
      <c r="A697" s="69" t="s">
        <v>575</v>
      </c>
      <c r="B697" s="67"/>
      <c r="C697" s="66" t="s">
        <v>347</v>
      </c>
    </row>
    <row r="698" spans="1:3" ht="11.25" customHeight="1">
      <c r="A698" s="69" t="s">
        <v>576</v>
      </c>
      <c r="B698" s="67"/>
      <c r="C698" s="66" t="s">
        <v>347</v>
      </c>
    </row>
    <row r="699" spans="1:3" ht="11.25" customHeight="1">
      <c r="A699" s="69" t="s">
        <v>577</v>
      </c>
      <c r="B699" s="67"/>
      <c r="C699" s="66" t="s">
        <v>347</v>
      </c>
    </row>
    <row r="700" spans="1:3" ht="11.25" customHeight="1">
      <c r="A700" s="69" t="s">
        <v>578</v>
      </c>
      <c r="B700" s="68"/>
      <c r="C700" s="66" t="s">
        <v>343</v>
      </c>
    </row>
    <row r="701" spans="1:3" ht="11.25" customHeight="1">
      <c r="A701" s="69" t="s">
        <v>579</v>
      </c>
      <c r="B701" s="67"/>
      <c r="C701" s="66" t="s">
        <v>351</v>
      </c>
    </row>
    <row r="702" spans="1:3" ht="11.25" customHeight="1">
      <c r="A702" s="69" t="s">
        <v>580</v>
      </c>
      <c r="B702" s="67"/>
      <c r="C702" s="66" t="s">
        <v>351</v>
      </c>
    </row>
    <row r="703" spans="1:3" ht="11.25" customHeight="1">
      <c r="A703" s="69" t="s">
        <v>581</v>
      </c>
      <c r="B703" s="67"/>
      <c r="C703" s="66" t="s">
        <v>376</v>
      </c>
    </row>
    <row r="704" spans="1:3" ht="11.25" customHeight="1">
      <c r="A704" s="69" t="s">
        <v>582</v>
      </c>
      <c r="B704" s="67"/>
      <c r="C704" s="66" t="s">
        <v>376</v>
      </c>
    </row>
    <row r="705" spans="1:3" ht="11.25" customHeight="1">
      <c r="A705" s="69" t="s">
        <v>583</v>
      </c>
      <c r="B705" s="67"/>
      <c r="C705" s="66" t="s">
        <v>405</v>
      </c>
    </row>
    <row r="706" spans="1:3" ht="11.25" customHeight="1">
      <c r="A706" s="69" t="s">
        <v>584</v>
      </c>
      <c r="B706" s="67"/>
      <c r="C706" s="66" t="s">
        <v>405</v>
      </c>
    </row>
    <row r="707" spans="1:3" ht="11.25" customHeight="1">
      <c r="A707" s="69" t="s">
        <v>585</v>
      </c>
      <c r="B707" s="67"/>
      <c r="C707" s="66" t="s">
        <v>367</v>
      </c>
    </row>
    <row r="708" spans="1:3" ht="11.25" customHeight="1">
      <c r="A708" s="69" t="s">
        <v>586</v>
      </c>
      <c r="B708" s="67"/>
      <c r="C708" s="66" t="s">
        <v>428</v>
      </c>
    </row>
    <row r="709" spans="1:3" ht="11.25" customHeight="1">
      <c r="A709" s="69" t="s">
        <v>587</v>
      </c>
      <c r="B709" s="67"/>
      <c r="C709" s="66" t="s">
        <v>428</v>
      </c>
    </row>
    <row r="710" spans="1:3" ht="11.25" customHeight="1">
      <c r="A710" s="69" t="s">
        <v>588</v>
      </c>
      <c r="B710" s="67"/>
      <c r="C710" s="66" t="s">
        <v>424</v>
      </c>
    </row>
    <row r="711" spans="1:3" ht="11.25" customHeight="1">
      <c r="A711" s="69" t="s">
        <v>589</v>
      </c>
      <c r="B711" s="67"/>
      <c r="C711" s="66" t="s">
        <v>424</v>
      </c>
    </row>
    <row r="712" spans="1:3" ht="11.25" customHeight="1">
      <c r="A712" s="69" t="s">
        <v>590</v>
      </c>
      <c r="B712" s="67"/>
      <c r="C712" s="66" t="s">
        <v>424</v>
      </c>
    </row>
    <row r="713" spans="1:3" ht="15">
      <c r="A713" s="64" t="s">
        <v>189</v>
      </c>
      <c r="B713" s="65">
        <f>SUM(B410:B712)</f>
        <v>95756423.26999998</v>
      </c>
      <c r="C713" s="64"/>
    </row>
    <row r="714" spans="1:3" ht="15">
      <c r="A714" s="4"/>
      <c r="B714" s="56"/>
      <c r="C714" s="4"/>
    </row>
    <row r="715" spans="1:3" ht="15">
      <c r="A715" s="4" t="s">
        <v>235</v>
      </c>
      <c r="B715" s="56">
        <f>B713*18/118</f>
        <v>14606912.024237284</v>
      </c>
      <c r="C715" s="4"/>
    </row>
    <row r="716" spans="1:3" ht="15">
      <c r="A716" s="4"/>
      <c r="B716" s="56"/>
      <c r="C716" s="4"/>
    </row>
    <row r="717" spans="1:3" ht="15">
      <c r="A717" s="57" t="s">
        <v>191</v>
      </c>
      <c r="B717" s="58">
        <f>B713-B715</f>
        <v>81149511.24576269</v>
      </c>
      <c r="C717" s="4"/>
    </row>
    <row r="719" ht="15.75" thickBot="1"/>
    <row r="720" spans="1:10" ht="19.5" thickBot="1">
      <c r="A720" s="63">
        <v>4</v>
      </c>
      <c r="B720" s="140" t="str">
        <f>таблица!B9</f>
        <v>Инфраструктурные расходы</v>
      </c>
      <c r="C720" s="140"/>
      <c r="D720" s="140"/>
      <c r="E720" s="140"/>
      <c r="F720" s="140"/>
      <c r="G720" s="140"/>
      <c r="H720" s="140"/>
      <c r="I720" s="140"/>
      <c r="J720" s="28">
        <f>B1031</f>
        <v>0</v>
      </c>
    </row>
    <row r="722" ht="15.75" thickBot="1"/>
    <row r="723" spans="1:10" ht="19.5" thickBot="1">
      <c r="A723" s="63">
        <v>5</v>
      </c>
      <c r="B723" s="140" t="e">
        <f>таблица!#REF!</f>
        <v>#REF!</v>
      </c>
      <c r="C723" s="140"/>
      <c r="D723" s="140"/>
      <c r="E723" s="140"/>
      <c r="F723" s="140"/>
      <c r="G723" s="140"/>
      <c r="H723" s="140"/>
      <c r="I723" s="140"/>
      <c r="J723" s="28">
        <f>F731</f>
        <v>62512.47</v>
      </c>
    </row>
    <row r="725" spans="2:9" ht="15.75">
      <c r="B725" s="119" t="s">
        <v>59</v>
      </c>
      <c r="C725" s="119"/>
      <c r="D725" s="119"/>
      <c r="E725" s="119"/>
      <c r="F725" s="119"/>
      <c r="G725" s="119"/>
      <c r="H725" s="119"/>
      <c r="I725" s="119"/>
    </row>
    <row r="726" spans="2:10" ht="15">
      <c r="B726" s="156" t="s">
        <v>9</v>
      </c>
      <c r="C726" s="156"/>
      <c r="D726" s="156" t="s">
        <v>10</v>
      </c>
      <c r="E726" s="156"/>
      <c r="F726" s="156" t="s">
        <v>11</v>
      </c>
      <c r="G726" s="156"/>
      <c r="H726" s="156" t="s">
        <v>12</v>
      </c>
      <c r="I726" s="156"/>
      <c r="J726" s="156"/>
    </row>
    <row r="727" spans="2:10" ht="15">
      <c r="B727" s="156" t="s">
        <v>16</v>
      </c>
      <c r="C727" s="156"/>
      <c r="D727" s="70" t="s">
        <v>14</v>
      </c>
      <c r="E727" s="70" t="s">
        <v>15</v>
      </c>
      <c r="F727" s="70" t="s">
        <v>14</v>
      </c>
      <c r="G727" s="70" t="s">
        <v>15</v>
      </c>
      <c r="H727" s="70" t="s">
        <v>14</v>
      </c>
      <c r="I727" s="156" t="s">
        <v>15</v>
      </c>
      <c r="J727" s="156"/>
    </row>
    <row r="728" spans="2:10" ht="15">
      <c r="B728" s="159" t="s">
        <v>60</v>
      </c>
      <c r="C728" s="159"/>
      <c r="D728" s="71"/>
      <c r="E728" s="71"/>
      <c r="F728" s="72">
        <v>166229922.94</v>
      </c>
      <c r="G728" s="72">
        <v>166229922.94</v>
      </c>
      <c r="H728" s="71"/>
      <c r="I728" s="73"/>
      <c r="J728" s="74"/>
    </row>
    <row r="729" spans="2:10" ht="15">
      <c r="B729" s="160" t="s">
        <v>61</v>
      </c>
      <c r="C729" s="160"/>
      <c r="D729" s="71"/>
      <c r="E729" s="71"/>
      <c r="F729" s="72">
        <v>166229922.94</v>
      </c>
      <c r="G729" s="72">
        <v>166229922.94</v>
      </c>
      <c r="H729" s="71"/>
      <c r="I729" s="73"/>
      <c r="J729" s="74"/>
    </row>
    <row r="730" spans="2:10" ht="15">
      <c r="B730" s="157" t="s">
        <v>20</v>
      </c>
      <c r="C730" s="157"/>
      <c r="D730" s="75"/>
      <c r="E730" s="75"/>
      <c r="F730" s="75"/>
      <c r="G730" s="76">
        <v>166229922.94</v>
      </c>
      <c r="H730" s="75"/>
      <c r="I730" s="77"/>
      <c r="J730" s="78"/>
    </row>
    <row r="731" spans="2:10" ht="15">
      <c r="B731" s="157" t="s">
        <v>19</v>
      </c>
      <c r="C731" s="157"/>
      <c r="D731" s="75"/>
      <c r="E731" s="75"/>
      <c r="F731" s="103">
        <v>62512.47</v>
      </c>
      <c r="G731" s="75"/>
      <c r="H731" s="75"/>
      <c r="I731" s="77"/>
      <c r="J731" s="78"/>
    </row>
    <row r="732" spans="2:10" ht="15">
      <c r="B732" s="157" t="s">
        <v>62</v>
      </c>
      <c r="C732" s="157"/>
      <c r="D732" s="75"/>
      <c r="E732" s="75"/>
      <c r="F732" s="76">
        <v>21072682.12</v>
      </c>
      <c r="G732" s="75"/>
      <c r="H732" s="75"/>
      <c r="I732" s="77"/>
      <c r="J732" s="78"/>
    </row>
    <row r="733" spans="2:10" ht="15">
      <c r="B733" s="157" t="s">
        <v>63</v>
      </c>
      <c r="C733" s="157"/>
      <c r="D733" s="75"/>
      <c r="E733" s="75"/>
      <c r="F733" s="76">
        <v>145094728.35</v>
      </c>
      <c r="G733" s="75"/>
      <c r="H733" s="75"/>
      <c r="I733" s="77"/>
      <c r="J733" s="78"/>
    </row>
    <row r="734" spans="2:10" ht="15">
      <c r="B734" s="158" t="s">
        <v>22</v>
      </c>
      <c r="C734" s="158"/>
      <c r="D734" s="79"/>
      <c r="E734" s="79"/>
      <c r="F734" s="80">
        <v>166229922.94</v>
      </c>
      <c r="G734" s="80">
        <v>166229922.94</v>
      </c>
      <c r="H734" s="79"/>
      <c r="I734" s="81"/>
      <c r="J734" s="82"/>
    </row>
    <row r="737" ht="15.75" thickBot="1"/>
    <row r="738" spans="1:10" ht="19.5" thickBot="1">
      <c r="A738" s="63">
        <v>6</v>
      </c>
      <c r="B738" s="140" t="s">
        <v>595</v>
      </c>
      <c r="C738" s="140"/>
      <c r="D738" s="140"/>
      <c r="E738" s="140"/>
      <c r="F738" s="140"/>
      <c r="G738" s="140"/>
      <c r="H738" s="140"/>
      <c r="I738" s="140"/>
      <c r="J738" s="28">
        <f>F763+F801</f>
        <v>11715005.899999999</v>
      </c>
    </row>
    <row r="741" spans="1:8" ht="15.75">
      <c r="A741" s="124" t="s">
        <v>24</v>
      </c>
      <c r="B741" s="124"/>
      <c r="C741" s="124"/>
      <c r="D741" s="124"/>
      <c r="E741" s="124"/>
      <c r="F741" s="124"/>
      <c r="G741" s="124"/>
      <c r="H741" s="124"/>
    </row>
    <row r="742" spans="1:9" ht="15">
      <c r="A742" s="112" t="s">
        <v>9</v>
      </c>
      <c r="B742" s="113"/>
      <c r="C742" s="112" t="s">
        <v>10</v>
      </c>
      <c r="D742" s="113"/>
      <c r="E742" s="112" t="s">
        <v>11</v>
      </c>
      <c r="F742" s="113"/>
      <c r="G742" s="112" t="s">
        <v>12</v>
      </c>
      <c r="H742" s="114"/>
      <c r="I742" s="113"/>
    </row>
    <row r="743" spans="1:9" ht="15">
      <c r="A743" s="121" t="s">
        <v>13</v>
      </c>
      <c r="B743" s="121"/>
      <c r="C743" s="121" t="s">
        <v>14</v>
      </c>
      <c r="D743" s="121" t="s">
        <v>15</v>
      </c>
      <c r="E743" s="121" t="s">
        <v>14</v>
      </c>
      <c r="F743" s="121" t="s">
        <v>15</v>
      </c>
      <c r="G743" s="121" t="s">
        <v>14</v>
      </c>
      <c r="H743" s="121" t="s">
        <v>15</v>
      </c>
      <c r="I743" s="121"/>
    </row>
    <row r="744" spans="1:9" ht="15">
      <c r="A744" s="121" t="s">
        <v>17</v>
      </c>
      <c r="B744" s="121"/>
      <c r="C744" s="121"/>
      <c r="D744" s="121"/>
      <c r="E744" s="121"/>
      <c r="F744" s="121"/>
      <c r="G744" s="121"/>
      <c r="H744" s="121"/>
      <c r="I744" s="121"/>
    </row>
    <row r="745" spans="1:9" ht="15">
      <c r="A745" s="122">
        <v>26</v>
      </c>
      <c r="B745" s="122"/>
      <c r="C745" s="7"/>
      <c r="D745" s="7"/>
      <c r="E745" s="8">
        <v>1587283.95</v>
      </c>
      <c r="F745" s="8">
        <v>1587283.95</v>
      </c>
      <c r="G745" s="7"/>
      <c r="H745" s="9"/>
      <c r="I745" s="10"/>
    </row>
    <row r="746" spans="1:9" ht="15">
      <c r="A746" s="123" t="s">
        <v>18</v>
      </c>
      <c r="B746" s="123"/>
      <c r="C746" s="11"/>
      <c r="D746" s="11"/>
      <c r="E746" s="12">
        <v>1587283.95</v>
      </c>
      <c r="F746" s="12">
        <v>1587283.95</v>
      </c>
      <c r="G746" s="11"/>
      <c r="H746" s="13"/>
      <c r="I746" s="14"/>
    </row>
    <row r="747" spans="1:9" ht="15">
      <c r="A747" s="117" t="s">
        <v>21</v>
      </c>
      <c r="B747" s="117"/>
      <c r="C747" s="15"/>
      <c r="D747" s="15"/>
      <c r="E747" s="16">
        <v>4824.6</v>
      </c>
      <c r="F747" s="16">
        <v>4824.6</v>
      </c>
      <c r="G747" s="15"/>
      <c r="H747" s="17"/>
      <c r="I747" s="18"/>
    </row>
    <row r="748" spans="1:9" ht="15">
      <c r="A748" s="117" t="s">
        <v>25</v>
      </c>
      <c r="B748" s="117"/>
      <c r="C748" s="15"/>
      <c r="D748" s="15"/>
      <c r="E748" s="16">
        <v>28845</v>
      </c>
      <c r="F748" s="16">
        <v>28845</v>
      </c>
      <c r="G748" s="15"/>
      <c r="H748" s="17"/>
      <c r="I748" s="18"/>
    </row>
    <row r="749" spans="1:9" ht="15">
      <c r="A749" s="117" t="s">
        <v>26</v>
      </c>
      <c r="B749" s="117"/>
      <c r="C749" s="15"/>
      <c r="D749" s="15"/>
      <c r="E749" s="16">
        <v>6440</v>
      </c>
      <c r="F749" s="16">
        <v>6440</v>
      </c>
      <c r="G749" s="15"/>
      <c r="H749" s="17"/>
      <c r="I749" s="18"/>
    </row>
    <row r="750" spans="1:9" ht="15">
      <c r="A750" s="117" t="s">
        <v>27</v>
      </c>
      <c r="B750" s="117"/>
      <c r="C750" s="15"/>
      <c r="D750" s="15"/>
      <c r="E750" s="16">
        <v>6150</v>
      </c>
      <c r="F750" s="16">
        <v>6150</v>
      </c>
      <c r="G750" s="15"/>
      <c r="H750" s="17"/>
      <c r="I750" s="18"/>
    </row>
    <row r="751" spans="1:9" ht="15">
      <c r="A751" s="117" t="s">
        <v>28</v>
      </c>
      <c r="B751" s="117"/>
      <c r="C751" s="15"/>
      <c r="D751" s="15"/>
      <c r="E751" s="16">
        <v>8759.1</v>
      </c>
      <c r="F751" s="16">
        <v>8759.1</v>
      </c>
      <c r="G751" s="15"/>
      <c r="H751" s="17"/>
      <c r="I751" s="18"/>
    </row>
    <row r="752" spans="1:9" ht="15">
      <c r="A752" s="117" t="s">
        <v>29</v>
      </c>
      <c r="B752" s="117"/>
      <c r="C752" s="15"/>
      <c r="D752" s="15"/>
      <c r="E752" s="16">
        <v>41283.76</v>
      </c>
      <c r="F752" s="16">
        <v>41283.76</v>
      </c>
      <c r="G752" s="15"/>
      <c r="H752" s="17"/>
      <c r="I752" s="18"/>
    </row>
    <row r="753" spans="1:9" ht="15">
      <c r="A753" s="117" t="s">
        <v>30</v>
      </c>
      <c r="B753" s="117"/>
      <c r="C753" s="15"/>
      <c r="D753" s="15"/>
      <c r="E753" s="16">
        <v>32282.74</v>
      </c>
      <c r="F753" s="16">
        <v>32282.74</v>
      </c>
      <c r="G753" s="15"/>
      <c r="H753" s="17"/>
      <c r="I753" s="18"/>
    </row>
    <row r="754" spans="1:9" ht="15">
      <c r="A754" s="117" t="s">
        <v>31</v>
      </c>
      <c r="B754" s="117"/>
      <c r="C754" s="15"/>
      <c r="D754" s="15"/>
      <c r="E754" s="16">
        <v>127032.73</v>
      </c>
      <c r="F754" s="16">
        <v>127032.73</v>
      </c>
      <c r="G754" s="15"/>
      <c r="H754" s="17"/>
      <c r="I754" s="18"/>
    </row>
    <row r="755" spans="1:9" ht="15">
      <c r="A755" s="117" t="s">
        <v>32</v>
      </c>
      <c r="B755" s="117"/>
      <c r="C755" s="15"/>
      <c r="D755" s="15"/>
      <c r="E755" s="16">
        <v>32009.91</v>
      </c>
      <c r="F755" s="16">
        <v>32009.91</v>
      </c>
      <c r="G755" s="15"/>
      <c r="H755" s="17"/>
      <c r="I755" s="18"/>
    </row>
    <row r="756" spans="1:9" ht="15">
      <c r="A756" s="117" t="s">
        <v>33</v>
      </c>
      <c r="B756" s="117"/>
      <c r="C756" s="15"/>
      <c r="D756" s="15"/>
      <c r="E756" s="16">
        <v>747772.35</v>
      </c>
      <c r="F756" s="16">
        <v>747772.35</v>
      </c>
      <c r="G756" s="15"/>
      <c r="H756" s="17"/>
      <c r="I756" s="18"/>
    </row>
    <row r="757" spans="1:9" ht="15">
      <c r="A757" s="117" t="s">
        <v>34</v>
      </c>
      <c r="B757" s="117"/>
      <c r="C757" s="15"/>
      <c r="D757" s="15"/>
      <c r="E757" s="16">
        <v>17600</v>
      </c>
      <c r="F757" s="16">
        <v>17600</v>
      </c>
      <c r="G757" s="15"/>
      <c r="H757" s="17"/>
      <c r="I757" s="18"/>
    </row>
    <row r="758" spans="1:9" ht="15">
      <c r="A758" s="117" t="s">
        <v>35</v>
      </c>
      <c r="B758" s="117"/>
      <c r="C758" s="15"/>
      <c r="D758" s="15"/>
      <c r="E758" s="19">
        <v>850</v>
      </c>
      <c r="F758" s="19">
        <v>850</v>
      </c>
      <c r="G758" s="15"/>
      <c r="H758" s="17"/>
      <c r="I758" s="18"/>
    </row>
    <row r="759" spans="1:9" ht="15">
      <c r="A759" s="117" t="s">
        <v>36</v>
      </c>
      <c r="B759" s="117"/>
      <c r="C759" s="15"/>
      <c r="D759" s="15"/>
      <c r="E759" s="16">
        <v>235498.31</v>
      </c>
      <c r="F759" s="16">
        <v>235498.31</v>
      </c>
      <c r="G759" s="15"/>
      <c r="H759" s="17"/>
      <c r="I759" s="18"/>
    </row>
    <row r="760" spans="1:9" ht="15">
      <c r="A760" s="117" t="s">
        <v>37</v>
      </c>
      <c r="B760" s="117"/>
      <c r="C760" s="15"/>
      <c r="D760" s="15"/>
      <c r="E760" s="16">
        <v>230451.38</v>
      </c>
      <c r="F760" s="16">
        <v>230451.38</v>
      </c>
      <c r="G760" s="15"/>
      <c r="H760" s="17"/>
      <c r="I760" s="18"/>
    </row>
    <row r="761" spans="1:9" ht="15">
      <c r="A761" s="117" t="s">
        <v>38</v>
      </c>
      <c r="B761" s="117"/>
      <c r="C761" s="15"/>
      <c r="D761" s="15"/>
      <c r="E761" s="19">
        <v>128.66</v>
      </c>
      <c r="F761" s="19">
        <v>128.66</v>
      </c>
      <c r="G761" s="15"/>
      <c r="H761" s="17"/>
      <c r="I761" s="18"/>
    </row>
    <row r="762" spans="1:9" ht="15">
      <c r="A762" s="117" t="s">
        <v>39</v>
      </c>
      <c r="B762" s="117"/>
      <c r="C762" s="15"/>
      <c r="D762" s="15"/>
      <c r="E762" s="16">
        <v>67355.41</v>
      </c>
      <c r="F762" s="16">
        <v>67355.41</v>
      </c>
      <c r="G762" s="15"/>
      <c r="H762" s="17"/>
      <c r="I762" s="18"/>
    </row>
    <row r="763" spans="1:9" ht="15">
      <c r="A763" s="118" t="s">
        <v>22</v>
      </c>
      <c r="B763" s="118"/>
      <c r="C763" s="20"/>
      <c r="D763" s="20"/>
      <c r="E763" s="21">
        <v>1587283.95</v>
      </c>
      <c r="F763" s="21">
        <v>1587283.95</v>
      </c>
      <c r="G763" s="20"/>
      <c r="H763" s="22"/>
      <c r="I763" s="23"/>
    </row>
    <row r="764" spans="1:9" ht="15">
      <c r="A764" s="24"/>
      <c r="B764" s="24"/>
      <c r="C764" s="24"/>
      <c r="D764" s="24"/>
      <c r="E764" s="24"/>
      <c r="F764" s="24"/>
      <c r="G764" s="24"/>
      <c r="H764" s="24"/>
      <c r="I764" s="24"/>
    </row>
    <row r="765" spans="1:9" ht="15">
      <c r="A765" s="4"/>
      <c r="B765" s="4"/>
      <c r="C765" s="4"/>
      <c r="D765" s="4"/>
      <c r="E765" s="4"/>
      <c r="F765" s="4"/>
      <c r="G765" s="4"/>
      <c r="H765" s="4"/>
      <c r="I765" s="4"/>
    </row>
    <row r="766" spans="1:8" ht="15.75">
      <c r="A766" s="119" t="s">
        <v>40</v>
      </c>
      <c r="B766" s="119"/>
      <c r="C766" s="119"/>
      <c r="D766" s="119"/>
      <c r="E766" s="119"/>
      <c r="F766" s="119"/>
      <c r="G766" s="119"/>
      <c r="H766" s="119"/>
    </row>
    <row r="767" spans="1:9" ht="15">
      <c r="A767" s="112" t="s">
        <v>9</v>
      </c>
      <c r="B767" s="113"/>
      <c r="C767" s="112" t="s">
        <v>10</v>
      </c>
      <c r="D767" s="113"/>
      <c r="E767" s="112" t="s">
        <v>11</v>
      </c>
      <c r="F767" s="113"/>
      <c r="G767" s="112" t="s">
        <v>12</v>
      </c>
      <c r="H767" s="114"/>
      <c r="I767" s="113"/>
    </row>
    <row r="768" spans="1:9" ht="15">
      <c r="A768" s="115" t="s">
        <v>17</v>
      </c>
      <c r="B768" s="116"/>
      <c r="C768" s="6" t="s">
        <v>14</v>
      </c>
      <c r="D768" s="6" t="s">
        <v>15</v>
      </c>
      <c r="E768" s="6" t="s">
        <v>14</v>
      </c>
      <c r="F768" s="6" t="s">
        <v>15</v>
      </c>
      <c r="G768" s="6" t="s">
        <v>14</v>
      </c>
      <c r="H768" s="115" t="s">
        <v>15</v>
      </c>
      <c r="I768" s="116"/>
    </row>
    <row r="769" spans="1:9" ht="15">
      <c r="A769" s="108">
        <v>44</v>
      </c>
      <c r="B769" s="109"/>
      <c r="C769" s="7"/>
      <c r="D769" s="7"/>
      <c r="E769" s="8">
        <v>10127721.95</v>
      </c>
      <c r="F769" s="8">
        <v>10127721.95</v>
      </c>
      <c r="G769" s="7"/>
      <c r="H769" s="9"/>
      <c r="I769" s="10"/>
    </row>
    <row r="770" spans="1:9" ht="15">
      <c r="A770" s="110" t="s">
        <v>41</v>
      </c>
      <c r="B770" s="111"/>
      <c r="C770" s="7"/>
      <c r="D770" s="7"/>
      <c r="E770" s="8">
        <v>10127721.95</v>
      </c>
      <c r="F770" s="8">
        <v>10127721.95</v>
      </c>
      <c r="G770" s="7"/>
      <c r="H770" s="9"/>
      <c r="I770" s="10"/>
    </row>
    <row r="771" spans="1:9" ht="15">
      <c r="A771" s="106" t="s">
        <v>42</v>
      </c>
      <c r="B771" s="107"/>
      <c r="C771" s="15"/>
      <c r="D771" s="15"/>
      <c r="E771" s="16">
        <v>10677.96</v>
      </c>
      <c r="F771" s="16">
        <v>10677.96</v>
      </c>
      <c r="G771" s="15"/>
      <c r="H771" s="17"/>
      <c r="I771" s="18"/>
    </row>
    <row r="772" spans="1:9" ht="15">
      <c r="A772" s="106" t="s">
        <v>21</v>
      </c>
      <c r="B772" s="107"/>
      <c r="C772" s="15"/>
      <c r="D772" s="15"/>
      <c r="E772" s="16">
        <v>308193.15</v>
      </c>
      <c r="F772" s="16">
        <v>308193.15</v>
      </c>
      <c r="G772" s="15"/>
      <c r="H772" s="17"/>
      <c r="I772" s="18"/>
    </row>
    <row r="773" spans="1:9" ht="15">
      <c r="A773" s="106" t="s">
        <v>25</v>
      </c>
      <c r="B773" s="107"/>
      <c r="C773" s="15"/>
      <c r="D773" s="15"/>
      <c r="E773" s="16">
        <v>12420</v>
      </c>
      <c r="F773" s="16">
        <v>12420</v>
      </c>
      <c r="G773" s="15"/>
      <c r="H773" s="17"/>
      <c r="I773" s="18"/>
    </row>
    <row r="774" spans="1:9" ht="15">
      <c r="A774" s="106" t="s">
        <v>26</v>
      </c>
      <c r="B774" s="107"/>
      <c r="C774" s="15"/>
      <c r="D774" s="15"/>
      <c r="E774" s="16">
        <v>120000</v>
      </c>
      <c r="F774" s="16">
        <v>120000</v>
      </c>
      <c r="G774" s="15"/>
      <c r="H774" s="17"/>
      <c r="I774" s="18"/>
    </row>
    <row r="775" spans="1:9" ht="15">
      <c r="A775" s="106" t="s">
        <v>43</v>
      </c>
      <c r="B775" s="107"/>
      <c r="C775" s="15"/>
      <c r="D775" s="15"/>
      <c r="E775" s="16">
        <v>10677.96</v>
      </c>
      <c r="F775" s="16">
        <v>10677.96</v>
      </c>
      <c r="G775" s="15"/>
      <c r="H775" s="17"/>
      <c r="I775" s="18"/>
    </row>
    <row r="776" spans="1:9" ht="15">
      <c r="A776" s="106" t="s">
        <v>44</v>
      </c>
      <c r="B776" s="107"/>
      <c r="C776" s="15"/>
      <c r="D776" s="15"/>
      <c r="E776" s="16">
        <v>667961</v>
      </c>
      <c r="F776" s="16">
        <v>667961</v>
      </c>
      <c r="G776" s="15"/>
      <c r="H776" s="17"/>
      <c r="I776" s="18"/>
    </row>
    <row r="777" spans="1:9" ht="15">
      <c r="A777" s="106" t="s">
        <v>45</v>
      </c>
      <c r="B777" s="107"/>
      <c r="C777" s="15"/>
      <c r="D777" s="15"/>
      <c r="E777" s="16">
        <v>120140.98</v>
      </c>
      <c r="F777" s="16">
        <v>120140.98</v>
      </c>
      <c r="G777" s="15"/>
      <c r="H777" s="17"/>
      <c r="I777" s="18"/>
    </row>
    <row r="778" spans="1:9" ht="15">
      <c r="A778" s="106" t="s">
        <v>27</v>
      </c>
      <c r="B778" s="107"/>
      <c r="C778" s="15"/>
      <c r="D778" s="15"/>
      <c r="E778" s="16">
        <v>93541.53</v>
      </c>
      <c r="F778" s="16">
        <v>93541.53</v>
      </c>
      <c r="G778" s="15"/>
      <c r="H778" s="17"/>
      <c r="I778" s="18"/>
    </row>
    <row r="779" spans="1:9" ht="15">
      <c r="A779" s="106" t="s">
        <v>28</v>
      </c>
      <c r="B779" s="107"/>
      <c r="C779" s="15"/>
      <c r="D779" s="15"/>
      <c r="E779" s="16">
        <v>96025.67</v>
      </c>
      <c r="F779" s="16">
        <v>96025.67</v>
      </c>
      <c r="G779" s="15"/>
      <c r="H779" s="17"/>
      <c r="I779" s="18"/>
    </row>
    <row r="780" spans="1:9" ht="15">
      <c r="A780" s="106" t="s">
        <v>46</v>
      </c>
      <c r="B780" s="107"/>
      <c r="C780" s="15"/>
      <c r="D780" s="15"/>
      <c r="E780" s="16">
        <v>137205.65</v>
      </c>
      <c r="F780" s="16">
        <v>137205.65</v>
      </c>
      <c r="G780" s="15"/>
      <c r="H780" s="17"/>
      <c r="I780" s="18"/>
    </row>
    <row r="781" spans="1:9" ht="15">
      <c r="A781" s="106" t="s">
        <v>47</v>
      </c>
      <c r="B781" s="107"/>
      <c r="C781" s="15"/>
      <c r="D781" s="15"/>
      <c r="E781" s="16">
        <v>21355.92</v>
      </c>
      <c r="F781" s="16">
        <v>21355.92</v>
      </c>
      <c r="G781" s="15"/>
      <c r="H781" s="17"/>
      <c r="I781" s="18"/>
    </row>
    <row r="782" spans="1:9" ht="15">
      <c r="A782" s="106" t="s">
        <v>29</v>
      </c>
      <c r="B782" s="107"/>
      <c r="C782" s="15"/>
      <c r="D782" s="15"/>
      <c r="E782" s="16">
        <v>37685.6</v>
      </c>
      <c r="F782" s="16">
        <v>37685.6</v>
      </c>
      <c r="G782" s="15"/>
      <c r="H782" s="17"/>
      <c r="I782" s="18"/>
    </row>
    <row r="783" spans="1:9" ht="15">
      <c r="A783" s="106" t="s">
        <v>48</v>
      </c>
      <c r="B783" s="107"/>
      <c r="C783" s="15"/>
      <c r="D783" s="15"/>
      <c r="E783" s="16">
        <v>496999.52</v>
      </c>
      <c r="F783" s="16">
        <v>496999.52</v>
      </c>
      <c r="G783" s="15"/>
      <c r="H783" s="17"/>
      <c r="I783" s="18"/>
    </row>
    <row r="784" spans="1:9" ht="15">
      <c r="A784" s="106" t="s">
        <v>49</v>
      </c>
      <c r="B784" s="107"/>
      <c r="C784" s="15"/>
      <c r="D784" s="15"/>
      <c r="E784" s="16">
        <v>1710.6</v>
      </c>
      <c r="F784" s="16">
        <v>1710.6</v>
      </c>
      <c r="G784" s="15"/>
      <c r="H784" s="17"/>
      <c r="I784" s="18"/>
    </row>
    <row r="785" spans="1:9" ht="15">
      <c r="A785" s="106" t="s">
        <v>50</v>
      </c>
      <c r="B785" s="107"/>
      <c r="C785" s="15"/>
      <c r="D785" s="15"/>
      <c r="E785" s="16">
        <v>167796.6</v>
      </c>
      <c r="F785" s="16">
        <v>167796.6</v>
      </c>
      <c r="G785" s="15"/>
      <c r="H785" s="17"/>
      <c r="I785" s="18"/>
    </row>
    <row r="786" spans="1:9" ht="15">
      <c r="A786" s="106" t="s">
        <v>32</v>
      </c>
      <c r="B786" s="107"/>
      <c r="C786" s="15"/>
      <c r="D786" s="15"/>
      <c r="E786" s="16">
        <v>64776.7</v>
      </c>
      <c r="F786" s="16">
        <v>64776.7</v>
      </c>
      <c r="G786" s="15"/>
      <c r="H786" s="17"/>
      <c r="I786" s="18"/>
    </row>
    <row r="787" spans="1:9" ht="15">
      <c r="A787" s="106" t="s">
        <v>51</v>
      </c>
      <c r="B787" s="107"/>
      <c r="C787" s="15"/>
      <c r="D787" s="15"/>
      <c r="E787" s="16">
        <v>204798.31</v>
      </c>
      <c r="F787" s="16">
        <v>204798.31</v>
      </c>
      <c r="G787" s="15"/>
      <c r="H787" s="17"/>
      <c r="I787" s="18"/>
    </row>
    <row r="788" spans="1:9" ht="15">
      <c r="A788" s="106" t="s">
        <v>52</v>
      </c>
      <c r="B788" s="107"/>
      <c r="C788" s="15"/>
      <c r="D788" s="15"/>
      <c r="E788" s="16">
        <v>9513</v>
      </c>
      <c r="F788" s="16">
        <v>9513</v>
      </c>
      <c r="G788" s="15"/>
      <c r="H788" s="17"/>
      <c r="I788" s="18"/>
    </row>
    <row r="789" spans="1:9" ht="15">
      <c r="A789" s="106" t="s">
        <v>33</v>
      </c>
      <c r="B789" s="107"/>
      <c r="C789" s="15"/>
      <c r="D789" s="15"/>
      <c r="E789" s="16">
        <v>4913000.23</v>
      </c>
      <c r="F789" s="16">
        <v>4913000.23</v>
      </c>
      <c r="G789" s="15"/>
      <c r="H789" s="17"/>
      <c r="I789" s="18"/>
    </row>
    <row r="790" spans="1:9" ht="15">
      <c r="A790" s="106" t="s">
        <v>34</v>
      </c>
      <c r="B790" s="107"/>
      <c r="C790" s="15"/>
      <c r="D790" s="15"/>
      <c r="E790" s="16">
        <v>6850</v>
      </c>
      <c r="F790" s="16">
        <v>6850</v>
      </c>
      <c r="G790" s="15"/>
      <c r="H790" s="17"/>
      <c r="I790" s="18"/>
    </row>
    <row r="791" spans="1:9" ht="15">
      <c r="A791" s="106" t="s">
        <v>53</v>
      </c>
      <c r="B791" s="107"/>
      <c r="C791" s="15"/>
      <c r="D791" s="15"/>
      <c r="E791" s="16">
        <v>607573.56</v>
      </c>
      <c r="F791" s="16">
        <v>607573.56</v>
      </c>
      <c r="G791" s="15"/>
      <c r="H791" s="17"/>
      <c r="I791" s="18"/>
    </row>
    <row r="792" spans="1:9" ht="15">
      <c r="A792" s="106" t="s">
        <v>35</v>
      </c>
      <c r="B792" s="107"/>
      <c r="C792" s="15"/>
      <c r="D792" s="15"/>
      <c r="E792" s="16">
        <v>38207.06</v>
      </c>
      <c r="F792" s="16">
        <v>38207.06</v>
      </c>
      <c r="G792" s="15"/>
      <c r="H792" s="17"/>
      <c r="I792" s="18"/>
    </row>
    <row r="793" spans="1:9" ht="15">
      <c r="A793" s="106" t="s">
        <v>54</v>
      </c>
      <c r="B793" s="107"/>
      <c r="C793" s="15"/>
      <c r="D793" s="15"/>
      <c r="E793" s="16">
        <v>611000</v>
      </c>
      <c r="F793" s="16">
        <v>611000</v>
      </c>
      <c r="G793" s="15"/>
      <c r="H793" s="17"/>
      <c r="I793" s="18"/>
    </row>
    <row r="794" spans="1:9" ht="15">
      <c r="A794" s="106" t="s">
        <v>55</v>
      </c>
      <c r="B794" s="107"/>
      <c r="C794" s="15"/>
      <c r="D794" s="15"/>
      <c r="E794" s="16">
        <v>76866.42</v>
      </c>
      <c r="F794" s="16">
        <v>76866.42</v>
      </c>
      <c r="G794" s="15"/>
      <c r="H794" s="17"/>
      <c r="I794" s="18"/>
    </row>
    <row r="795" spans="1:9" ht="15">
      <c r="A795" s="106" t="s">
        <v>56</v>
      </c>
      <c r="B795" s="107"/>
      <c r="C795" s="15"/>
      <c r="D795" s="15"/>
      <c r="E795" s="16">
        <v>34011.13</v>
      </c>
      <c r="F795" s="16">
        <v>34011.13</v>
      </c>
      <c r="G795" s="15"/>
      <c r="H795" s="17"/>
      <c r="I795" s="18"/>
    </row>
    <row r="796" spans="1:9" ht="15">
      <c r="A796" s="106" t="s">
        <v>37</v>
      </c>
      <c r="B796" s="107"/>
      <c r="C796" s="15"/>
      <c r="D796" s="15"/>
      <c r="E796" s="16">
        <v>409835.86</v>
      </c>
      <c r="F796" s="16">
        <v>409835.86</v>
      </c>
      <c r="G796" s="15"/>
      <c r="H796" s="17"/>
      <c r="I796" s="18"/>
    </row>
    <row r="797" spans="1:9" ht="15">
      <c r="A797" s="106" t="s">
        <v>57</v>
      </c>
      <c r="B797" s="107"/>
      <c r="C797" s="15"/>
      <c r="D797" s="15"/>
      <c r="E797" s="16">
        <v>17330.02</v>
      </c>
      <c r="F797" s="16">
        <v>17330.02</v>
      </c>
      <c r="G797" s="15"/>
      <c r="H797" s="17"/>
      <c r="I797" s="18"/>
    </row>
    <row r="798" spans="1:9" ht="15">
      <c r="A798" s="106" t="s">
        <v>38</v>
      </c>
      <c r="B798" s="107"/>
      <c r="C798" s="15"/>
      <c r="D798" s="15"/>
      <c r="E798" s="16">
        <v>24949.98</v>
      </c>
      <c r="F798" s="16">
        <v>24949.98</v>
      </c>
      <c r="G798" s="15"/>
      <c r="H798" s="17"/>
      <c r="I798" s="18"/>
    </row>
    <row r="799" spans="1:9" ht="15">
      <c r="A799" s="106" t="s">
        <v>39</v>
      </c>
      <c r="B799" s="107"/>
      <c r="C799" s="15"/>
      <c r="D799" s="15"/>
      <c r="E799" s="16">
        <v>86617.54</v>
      </c>
      <c r="F799" s="16">
        <v>86617.54</v>
      </c>
      <c r="G799" s="15"/>
      <c r="H799" s="17"/>
      <c r="I799" s="18"/>
    </row>
    <row r="800" spans="1:9" ht="15">
      <c r="A800" s="106" t="s">
        <v>58</v>
      </c>
      <c r="B800" s="107"/>
      <c r="C800" s="15"/>
      <c r="D800" s="15"/>
      <c r="E800" s="16">
        <v>720000</v>
      </c>
      <c r="F800" s="16">
        <v>720000</v>
      </c>
      <c r="G800" s="15"/>
      <c r="H800" s="17"/>
      <c r="I800" s="18"/>
    </row>
    <row r="801" spans="1:9" ht="15">
      <c r="A801" s="125" t="s">
        <v>22</v>
      </c>
      <c r="B801" s="126"/>
      <c r="C801" s="20"/>
      <c r="D801" s="20"/>
      <c r="E801" s="21">
        <v>10127721.95</v>
      </c>
      <c r="F801" s="21">
        <v>10127721.95</v>
      </c>
      <c r="G801" s="20"/>
      <c r="H801" s="22"/>
      <c r="I801" s="23"/>
    </row>
    <row r="802" spans="1:9" ht="15">
      <c r="A802" s="4"/>
      <c r="B802" s="4"/>
      <c r="C802" s="4"/>
      <c r="D802" s="4"/>
      <c r="E802" s="4"/>
      <c r="F802" s="4"/>
      <c r="G802" s="4"/>
      <c r="H802" s="4"/>
      <c r="I802" s="4"/>
    </row>
  </sheetData>
  <sheetProtection/>
  <mergeCells count="117">
    <mergeCell ref="B732:C732"/>
    <mergeCell ref="B733:C733"/>
    <mergeCell ref="B734:C734"/>
    <mergeCell ref="B738:I738"/>
    <mergeCell ref="B727:C727"/>
    <mergeCell ref="I727:J727"/>
    <mergeCell ref="B728:C728"/>
    <mergeCell ref="B729:C729"/>
    <mergeCell ref="B730:C730"/>
    <mergeCell ref="B731:C731"/>
    <mergeCell ref="B406:I406"/>
    <mergeCell ref="B720:I720"/>
    <mergeCell ref="B723:I723"/>
    <mergeCell ref="B725:I725"/>
    <mergeCell ref="B726:C726"/>
    <mergeCell ref="D726:E726"/>
    <mergeCell ref="F726:G726"/>
    <mergeCell ref="H726:J726"/>
    <mergeCell ref="A89:C89"/>
    <mergeCell ref="A90:C91"/>
    <mergeCell ref="D90:D91"/>
    <mergeCell ref="A95:D95"/>
    <mergeCell ref="A18:C18"/>
    <mergeCell ref="A66:B66"/>
    <mergeCell ref="B16:I16"/>
    <mergeCell ref="A60:C60"/>
    <mergeCell ref="A61:C61"/>
    <mergeCell ref="A62:C63"/>
    <mergeCell ref="D62:D63"/>
    <mergeCell ref="A88:C88"/>
    <mergeCell ref="A11:B11"/>
    <mergeCell ref="A12:B12"/>
    <mergeCell ref="A13:B13"/>
    <mergeCell ref="A6:B6"/>
    <mergeCell ref="H6:I6"/>
    <mergeCell ref="A7:B7"/>
    <mergeCell ref="A8:B8"/>
    <mergeCell ref="A9:B9"/>
    <mergeCell ref="A10:B10"/>
    <mergeCell ref="A4:H4"/>
    <mergeCell ref="A5:B5"/>
    <mergeCell ref="C5:D5"/>
    <mergeCell ref="E5:F5"/>
    <mergeCell ref="G5:I5"/>
    <mergeCell ref="A800:B800"/>
    <mergeCell ref="A788:B788"/>
    <mergeCell ref="A789:B789"/>
    <mergeCell ref="A790:B790"/>
    <mergeCell ref="A791:B791"/>
    <mergeCell ref="A801:B801"/>
    <mergeCell ref="A794:B794"/>
    <mergeCell ref="A795:B795"/>
    <mergeCell ref="A796:B796"/>
    <mergeCell ref="A797:B797"/>
    <mergeCell ref="A798:B798"/>
    <mergeCell ref="A799:B799"/>
    <mergeCell ref="A792:B792"/>
    <mergeCell ref="A793:B793"/>
    <mergeCell ref="A782:B782"/>
    <mergeCell ref="A783:B783"/>
    <mergeCell ref="A784:B784"/>
    <mergeCell ref="A785:B785"/>
    <mergeCell ref="A786:B786"/>
    <mergeCell ref="A787:B787"/>
    <mergeCell ref="A776:B776"/>
    <mergeCell ref="A777:B777"/>
    <mergeCell ref="A778:B778"/>
    <mergeCell ref="A779:B779"/>
    <mergeCell ref="A780:B780"/>
    <mergeCell ref="A781:B781"/>
    <mergeCell ref="A741:H741"/>
    <mergeCell ref="A742:B742"/>
    <mergeCell ref="C742:D742"/>
    <mergeCell ref="E742:F742"/>
    <mergeCell ref="G742:I742"/>
    <mergeCell ref="A743:B743"/>
    <mergeCell ref="C743:C744"/>
    <mergeCell ref="D743:D744"/>
    <mergeCell ref="E743:E744"/>
    <mergeCell ref="F743:F744"/>
    <mergeCell ref="A752:B752"/>
    <mergeCell ref="A753:B753"/>
    <mergeCell ref="G743:G744"/>
    <mergeCell ref="A744:B744"/>
    <mergeCell ref="H743:I744"/>
    <mergeCell ref="A745:B745"/>
    <mergeCell ref="A746:B746"/>
    <mergeCell ref="A747:B747"/>
    <mergeCell ref="A754:B754"/>
    <mergeCell ref="A755:B755"/>
    <mergeCell ref="B1:I1"/>
    <mergeCell ref="A756:B756"/>
    <mergeCell ref="A757:B757"/>
    <mergeCell ref="A758:B758"/>
    <mergeCell ref="A748:B748"/>
    <mergeCell ref="A749:B749"/>
    <mergeCell ref="A750:B750"/>
    <mergeCell ref="A751:B751"/>
    <mergeCell ref="A759:B759"/>
    <mergeCell ref="A760:B760"/>
    <mergeCell ref="A761:B761"/>
    <mergeCell ref="A762:B762"/>
    <mergeCell ref="A763:B763"/>
    <mergeCell ref="A766:H766"/>
    <mergeCell ref="A767:B767"/>
    <mergeCell ref="C767:D767"/>
    <mergeCell ref="E767:F767"/>
    <mergeCell ref="G767:I767"/>
    <mergeCell ref="A768:B768"/>
    <mergeCell ref="H768:I768"/>
    <mergeCell ref="A775:B775"/>
    <mergeCell ref="A769:B769"/>
    <mergeCell ref="A770:B770"/>
    <mergeCell ref="A771:B771"/>
    <mergeCell ref="A772:B772"/>
    <mergeCell ref="A773:B773"/>
    <mergeCell ref="A774:B774"/>
  </mergeCells>
  <printOptions/>
  <pageMargins left="0.25" right="0.25" top="0.75" bottom="0.75" header="0.3" footer="0.3"/>
  <pageSetup fitToHeight="0" fitToWidth="1" horizontalDpi="600" verticalDpi="600" orientation="portrait" paperSize="9" scale="73" r:id="rId1"/>
  <rowBreaks count="3" manualBreakCount="3">
    <brk id="404" max="255" man="1"/>
    <brk id="718" max="255" man="1"/>
    <brk id="7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2016-04-19T12:55:11Z</cp:lastPrinted>
  <dcterms:created xsi:type="dcterms:W3CDTF">2013-09-05T12:46:33Z</dcterms:created>
  <dcterms:modified xsi:type="dcterms:W3CDTF">2020-05-07T06:08:34Z</dcterms:modified>
  <cp:category/>
  <cp:version/>
  <cp:contentType/>
  <cp:contentStatus/>
</cp:coreProperties>
</file>